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Denne_projektmappe"/>
  <xr:revisionPtr revIDLastSave="0" documentId="13_ncr:1_{079CC12E-22ED-437F-AEC4-60EB282CD5AB}" xr6:coauthVersionLast="47" xr6:coauthVersionMax="47" xr10:uidLastSave="{00000000-0000-0000-0000-000000000000}"/>
  <bookViews>
    <workbookView xWindow="-120" yWindow="-120" windowWidth="29040" windowHeight="15840" tabRatio="876" activeTab="2" xr2:uid="{8014FB59-5B44-4D5B-9C39-1FF55ADDB2B6}"/>
  </bookViews>
  <sheets>
    <sheet name="Indledning" sheetId="111" r:id="rId1"/>
    <sheet name="Erklæring" sheetId="109" r:id="rId2"/>
    <sheet name="Index" sheetId="108" r:id="rId3"/>
    <sheet name="EU OV1" sheetId="1" r:id="rId4"/>
    <sheet name="EU KM1" sheetId="2" r:id="rId5"/>
    <sheet name="Skema EU CC1" sheetId="19" r:id="rId6"/>
    <sheet name="Skema EU CC2 " sheetId="20" r:id="rId7"/>
    <sheet name="EU CCyB1" sheetId="23" r:id="rId8"/>
    <sheet name="EU CCyB2" sheetId="24" r:id="rId9"/>
    <sheet name="EU LR1 - LRSum" sheetId="26" r:id="rId10"/>
    <sheet name="EU LR2 - LRCom" sheetId="27" r:id="rId11"/>
    <sheet name="EU LR3 - LRSpl" sheetId="28" r:id="rId12"/>
    <sheet name="EU LIQ1" sheetId="32" r:id="rId13"/>
    <sheet name="EU LIQ2" sheetId="34" r:id="rId14"/>
    <sheet name="EU CR4" sheetId="55" r:id="rId15"/>
    <sheet name="EU CR5" sheetId="56" r:id="rId16"/>
    <sheet name="Skema EU CCR1" sheetId="70" r:id="rId17"/>
    <sheet name="Skema EU CCR2" sheetId="71" r:id="rId18"/>
    <sheet name="Skema EU CCR3" sheetId="72" r:id="rId19"/>
    <sheet name="EU MR1" sheetId="87" r:id="rId20"/>
    <sheet name="Skema EU OR1" sheetId="95" r:id="rId21"/>
    <sheet name="REM1" sheetId="98" r:id="rId22"/>
    <sheet name="REM5" sheetId="102" r:id="rId23"/>
    <sheet name="Skema EU AE1" sheetId="104" r:id="rId24"/>
  </sheets>
  <definedNames>
    <definedName name="_ftn1" localSheetId="19">'EU MR1'!$G$13</definedName>
    <definedName name="_ftnref1" localSheetId="19">'EU MR1'!$G$10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int_Area" localSheetId="7">'EU CCyB1'!$A$3:$O$15</definedName>
    <definedName name="Print_Area" localSheetId="8">'EU CCyB2'!$B$3:$E$9</definedName>
    <definedName name="Print_Area" localSheetId="15">'EU CR5'!$A$2:$S$24</definedName>
    <definedName name="Print_Area" localSheetId="4">'EU KM1'!$B$2:$F$51</definedName>
    <definedName name="Print_Area" localSheetId="12">'EU LIQ1'!$B$2:$K$46</definedName>
    <definedName name="Print_Area" localSheetId="13">'EU LIQ2'!$B$2:$H$44</definedName>
    <definedName name="Print_Area" localSheetId="9">'EU LR1 - LRSum'!$B$2:$D$21</definedName>
    <definedName name="Print_Area" localSheetId="10">'EU LR2 - LRCom'!$B$2:$E$72</definedName>
    <definedName name="Print_Area" localSheetId="11">'EU LR3 - LRSpl'!$B$2:$D$17</definedName>
    <definedName name="Print_Area" localSheetId="3">'EU OV1'!$B$2:$F$44</definedName>
    <definedName name="Print_Area" localSheetId="0">Indledning!$A$1:$G$22</definedName>
    <definedName name="Print_Area" localSheetId="21">'REM1'!$B$1:$I$27</definedName>
    <definedName name="Print_Area" localSheetId="5">'Skema EU CC1'!$B$3:$E$127</definedName>
    <definedName name="Print_Area" localSheetId="6">'Skema EU CC2 '!$B$2:$F$47</definedName>
    <definedName name="Print_Area" localSheetId="17">'Skema EU CCR2'!$A$1:$D$11</definedName>
    <definedName name="Print_Titles" localSheetId="5">'Skema EU CC1'!$7:$7</definedName>
    <definedName name="_xlnm.Print_Area" localSheetId="7">'EU CCyB1'!$A$3:$O$15</definedName>
    <definedName name="_xlnm.Print_Area" localSheetId="8">'EU CCyB2'!$B$1:$E$9</definedName>
    <definedName name="_xlnm.Print_Area" localSheetId="15">'EU CR5'!$A$2:$S$24</definedName>
    <definedName name="_xlnm.Print_Area" localSheetId="4">'EU KM1'!$B$2:$H$51</definedName>
    <definedName name="_xlnm.Print_Area" localSheetId="12">'EU LIQ1'!$B$2:$K$46</definedName>
    <definedName name="_xlnm.Print_Area" localSheetId="9">'EU LR1 - LRSum'!$B$2:$D$21</definedName>
    <definedName name="_xlnm.Print_Area" localSheetId="11">'EU LR3 - LRSpl'!$B$2:$D$17</definedName>
    <definedName name="_xlnm.Print_Area" localSheetId="0">Indledning!$A$1:$G$23</definedName>
    <definedName name="_xlnm.Print_Area" localSheetId="5">'Skema EU CC1'!$B$3:$E$127</definedName>
    <definedName name="_xlnm.Print_Area" localSheetId="6">'Skema EU CC2 '!$B$2:$F$47</definedName>
    <definedName name="_xlnm.Print_Area" localSheetId="20">'Skema EU OR1'!$A$2:$J$18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 l="1"/>
  <c r="F30" i="2"/>
  <c r="F46" i="2"/>
  <c r="F29" i="2"/>
  <c r="F19" i="2"/>
  <c r="F20" i="2" s="1"/>
</calcChain>
</file>

<file path=xl/sharedStrings.xml><?xml version="1.0" encoding="utf-8"?>
<sst xmlns="http://schemas.openxmlformats.org/spreadsheetml/2006/main" count="1070" uniqueCount="811">
  <si>
    <t>Skema EU OV1 – Oversigt over samlede risikoeksponeringer</t>
  </si>
  <si>
    <t>Skema EU KM1 – Skema om væsentlige målekriterier</t>
  </si>
  <si>
    <t>Tabel EU OVC — ICAAP-oplysninger</t>
  </si>
  <si>
    <t>Samlede risikoeksponeringer (TREA)</t>
  </si>
  <si>
    <t>Samlede kapitalgrundlagskrav</t>
  </si>
  <si>
    <t>a</t>
  </si>
  <si>
    <t>b</t>
  </si>
  <si>
    <t>c</t>
  </si>
  <si>
    <t>T-1</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</si>
  <si>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</si>
  <si>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</si>
  <si>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</si>
  <si>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</si>
  <si>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</si>
  <si>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</si>
  <si>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</si>
  <si>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</si>
  <si>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</si>
  <si>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</si>
  <si>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</si>
  <si>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</si>
  <si>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</si>
  <si>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</si>
  <si>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</si>
  <si>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</si>
  <si>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</si>
  <si>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</si>
  <si>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</si>
  <si>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</si>
  <si>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</si>
  <si>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</si>
  <si>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</si>
  <si>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</si>
  <si>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</si>
  <si>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</si>
  <si>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</si>
  <si>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</si>
  <si>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</si>
  <si>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</si>
  <si>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</si>
  <si>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</si>
  <si>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</si>
  <si>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</si>
  <si>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d</t>
  </si>
  <si>
    <t>e</t>
  </si>
  <si>
    <t>T-3</t>
  </si>
  <si>
    <t>Tilgængeligt kapitalgrundlag (beløb)</t>
  </si>
  <si>
    <t xml:space="preserve">Egentlig kernekapital (CET1) </t>
  </si>
  <si>
    <t xml:space="preserve">Kernekapital </t>
  </si>
  <si>
    <t xml:space="preserve">Samlet kapital </t>
  </si>
  <si>
    <t>Risikovægtede eksponeringer</t>
  </si>
  <si>
    <t>Samlet risikoeksponering</t>
  </si>
  <si>
    <r>
      <rPr>
        <b/>
        <sz val="11"/>
        <color rgb="FF000000"/>
        <rFont val="Calibri"/>
        <family val="2"/>
        <scheme val="minor"/>
      </rPr>
      <t>Kapitalprocenter (som en procentdel af den risikovægtede eksponering)</t>
    </r>
  </si>
  <si>
    <r>
      <rPr>
        <sz val="11"/>
        <color theme="1"/>
        <rFont val="Calibri"/>
        <family val="2"/>
        <scheme val="minor"/>
      </rPr>
      <t>Egentlig kernekapitalprocent (%)</t>
    </r>
  </si>
  <si>
    <t>Kernekapitalprocent (%)</t>
  </si>
  <si>
    <t>Kapitalprocent i alt (%)</t>
  </si>
  <si>
    <t>Krav om yderligere kapitalgrundlag til at tage højde for andre risici end risikoen for overdreven gearing (som en procentdel af den risikovægtede eksponering)</t>
  </si>
  <si>
    <t>EU 7a</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</si>
  <si>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</si>
  <si>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</si>
  <si>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</si>
  <si>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</si>
  <si>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</si>
  <si>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</si>
  <si>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</si>
  <si>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</si>
  <si>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</si>
  <si>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</si>
  <si>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</si>
  <si>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</si>
  <si>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</si>
  <si>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</si>
  <si>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</si>
  <si>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</si>
  <si>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</si>
  <si>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</si>
  <si>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</si>
  <si>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</si>
  <si>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</si>
  <si>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</si>
  <si>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</si>
  <si>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r>
      <rPr>
        <b/>
        <sz val="11"/>
        <color theme="1"/>
        <rFont val="Calibri"/>
        <family val="2"/>
        <scheme val="minor"/>
      </rPr>
      <t>Krav om yderligere kapitalgrundlag til at tage højde for risikoen for overdreven gearing (som en procentdel af det samlede eksponeringsmål)</t>
    </r>
  </si>
  <si>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</si>
  <si>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</si>
  <si>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</si>
  <si>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</si>
  <si>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</si>
  <si>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</si>
  <si>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</si>
  <si>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</si>
  <si>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</si>
  <si>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</si>
  <si>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</si>
  <si>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</si>
  <si>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</si>
  <si>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</si>
  <si>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</si>
  <si>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</si>
  <si>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</si>
  <si>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</si>
  <si>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</si>
  <si>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</si>
  <si>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</si>
  <si>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</si>
  <si>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Eksponeringsværdi</t>
  </si>
  <si>
    <t>Tabel EU-OVA — Instituttets risikostyringstilgang</t>
  </si>
  <si>
    <t>Tabel EU-OVB — Offentliggørelse af ledelsessystemer</t>
  </si>
  <si>
    <t>Tabel EU LIA – Forklaringer af forskelle mellem regnskabsmæssige og tilsynsmæssige eksponeringsbeløb.</t>
  </si>
  <si>
    <t>Tabel EU LIB — Andre kvalitative oplysninger om anvendelsesområdet</t>
  </si>
  <si>
    <t>f</t>
  </si>
  <si>
    <t>g</t>
  </si>
  <si>
    <t>h</t>
  </si>
  <si>
    <t>X</t>
  </si>
  <si>
    <t>Aktier</t>
  </si>
  <si>
    <t>Skema EU CC1 — Sammensætning af lovpligtigt kapitalgrundlag</t>
  </si>
  <si>
    <t>Skema CC2 – Afstemning mellem lovbestemt kapitalgrundlag og balancen i de reviderede regnskaber</t>
  </si>
  <si>
    <t>Skema EU CCA: Hovedtræk ved lovpligtige kapitalgrundlagsinstrumenter og nedskrivningsrelevante passivinstrumenter</t>
  </si>
  <si>
    <t xml:space="preserve"> a)</t>
  </si>
  <si>
    <t xml:space="preserve">  b)</t>
  </si>
  <si>
    <t>Beløb</t>
  </si>
  <si>
    <r>
      <rPr>
        <b/>
        <sz val="11"/>
        <color theme="1"/>
        <rFont val="Calibri"/>
        <family val="2"/>
        <scheme val="minor"/>
      </rPr>
      <t>Kilde baseret på referencenumre/-bogstaver i balancen i henhold til den tilsynsmæssige ramme for konsolideringen</t>
    </r>
    <r>
      <rPr>
        <sz val="11"/>
        <color rgb="FF000000"/>
        <rFont val="Calibri"/>
        <family val="2"/>
        <scheme val="minor"/>
      </rPr>
      <t> </t>
    </r>
  </si>
  <si>
    <t xml:space="preserve">Egentlig kernekapital:  instrumenter og reserver                                             </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</si>
  <si>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</si>
  <si>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</si>
  <si>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</si>
  <si>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</si>
  <si>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</si>
  <si>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</si>
  <si>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</si>
  <si>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</si>
  <si>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</si>
  <si>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</si>
  <si>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</si>
  <si>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</si>
  <si>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</si>
  <si>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</si>
  <si>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</si>
  <si>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</si>
  <si>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</si>
  <si>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</si>
  <si>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</si>
  <si>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</si>
  <si>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</si>
  <si>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</si>
  <si>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</si>
  <si>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</si>
  <si>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</si>
  <si>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</si>
  <si>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</si>
  <si>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</si>
  <si>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</si>
  <si>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</si>
  <si>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</si>
  <si>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</si>
  <si>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</si>
  <si>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</si>
  <si>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r>
      <rPr>
        <sz val="9"/>
        <color theme="1"/>
        <rFont val="Calibri"/>
        <family val="2"/>
        <scheme val="minor"/>
      </rPr>
      <t>Udskudte skatteaktiver, som skyldes midlertidige forskelle (beløb over tærsklen på 10 %, fratrukket tilknyttede skatteforpligtelser, hvis betingelserne i artikel 38, stk. 3, i CRR er opfyldt) (negativt beløb)</t>
    </r>
  </si>
  <si>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</si>
  <si>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</si>
  <si>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</si>
  <si>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</si>
  <si>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</si>
  <si>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</si>
  <si>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</si>
  <si>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r>
      <rPr>
        <sz val="9"/>
        <color theme="1"/>
        <rFont val="Calibri"/>
        <family val="2"/>
        <scheme val="minor"/>
      </rPr>
      <t>Kvalificerede fradrag i hybrid kernekapital, der overstiger instituttets hybride kernekapitalposter (negativt beløb)</t>
    </r>
  </si>
  <si>
    <t>27a</t>
  </si>
  <si>
    <r>
      <rPr>
        <sz val="9"/>
        <color theme="1"/>
        <rFont val="Calibri"/>
        <family val="2"/>
        <scheme val="minor"/>
      </rPr>
      <t>Andre lovpligtige justeringer</t>
    </r>
  </si>
  <si>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</si>
  <si>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</si>
  <si>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</si>
  <si>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</si>
  <si>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</si>
  <si>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</si>
  <si>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</si>
  <si>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</si>
  <si>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</si>
  <si>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</si>
  <si>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</si>
  <si>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</si>
  <si>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</si>
  <si>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</si>
  <si>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</si>
  <si>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</si>
  <si>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</si>
  <si>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</si>
  <si>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</si>
  <si>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r>
      <rPr>
        <sz val="9"/>
        <color theme="1"/>
        <rFont val="Calibri"/>
        <family val="2"/>
        <scheme val="minor"/>
      </rPr>
      <t>Kvalificerede fradrag i supplerende kapital, der overstiger instituttets supplerende kapitalposter (negativt beløb)</t>
    </r>
  </si>
  <si>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</si>
  <si>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</si>
  <si>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</si>
  <si>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</si>
  <si>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</si>
  <si>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</si>
  <si>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</si>
  <si>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</si>
  <si>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</si>
  <si>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</si>
  <si>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</si>
  <si>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</si>
  <si>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</si>
  <si>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</si>
  <si>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</si>
  <si>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</si>
  <si>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</si>
  <si>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</si>
  <si>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</si>
  <si>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</si>
  <si>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</si>
  <si>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rPr>
        <sz val="9"/>
        <color theme="1"/>
        <rFont val="Calibri"/>
        <family val="2"/>
        <scheme val="minor"/>
      </rPr>
      <t>EU-56a</t>
    </r>
    <r>
      <rPr>
        <sz val="8"/>
        <color rgb="FF000000"/>
        <rFont val="Calibri"/>
        <family val="2"/>
        <scheme val="minor"/>
      </rPr>
      <t> </t>
    </r>
  </si>
  <si>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</si>
  <si>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</si>
  <si>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</si>
  <si>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</si>
  <si>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</si>
  <si>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</si>
  <si>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</si>
  <si>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</si>
  <si>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</si>
  <si>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</si>
  <si>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</si>
  <si>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</si>
  <si>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</si>
  <si>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</si>
  <si>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</si>
  <si>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</si>
  <si>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</si>
  <si>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</si>
  <si>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</si>
  <si>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</si>
  <si>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r>
      <rPr>
        <sz val="9"/>
        <color theme="1"/>
        <rFont val="Calibri"/>
        <family val="2"/>
        <scheme val="minor"/>
      </rPr>
      <t>Ikke relevant</t>
    </r>
  </si>
  <si>
    <t>Beløb under tærsklerne for fradrag (før risikovægtning) </t>
  </si>
  <si>
    <r>
      <rPr>
        <sz val="9"/>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9"/>
        <color rgb="FF000000"/>
        <rFont val="Calibri"/>
        <family val="2"/>
        <scheme val="minor"/>
      </rPr>
      <t xml:space="preserve">   </t>
    </r>
  </si>
  <si>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</si>
  <si>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9"/>
        <color theme="1"/>
        <rFont val="Calibri"/>
        <family val="2"/>
        <scheme val="minor"/>
      </rPr>
      <t>Udskudte skatteaktiver, som skyldes midlertidige forskelle (beløb under tærsklen på 17,65 %, fratrukket tilknyttede skatteforpligtelser, hvis betingelserne i artikel 38, stk. 3, i CRR er opfyldt)</t>
    </r>
  </si>
  <si>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</si>
  <si>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</si>
  <si>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</si>
  <si>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</si>
  <si>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</si>
  <si>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</si>
  <si>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</si>
  <si>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</si>
  <si>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</si>
  <si>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</si>
  <si>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</si>
  <si>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</si>
  <si>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Fleksibelt skema. Rækkerne skal offentliggøres i overensstemmelse med balancen i institutternes reviderede regnskaber. Kolonnerne skal være faste, medmindre instituttet har de samme regnskabs- og tilsynsmæssige rammer for konsolidering. I så fald skal kolonne a) og b) kombineres.</t>
  </si>
  <si>
    <t>Balance som i de offentliggjorte regnskaber</t>
  </si>
  <si>
    <t>Under tilsynsmæssig ramme for konsolidering</t>
  </si>
  <si>
    <t>Reference</t>
  </si>
  <si>
    <t>Ved periodens udgang</t>
  </si>
  <si>
    <r>
      <rPr>
        <b/>
        <sz val="11"/>
        <color rgb="FF000000"/>
        <rFont val="Calibri"/>
        <family val="2"/>
        <scheme val="minor"/>
      </rPr>
      <t>Aktiver</t>
    </r>
    <r>
      <rPr>
        <sz val="11"/>
        <color rgb="FF000000"/>
        <rFont val="Calibri"/>
        <family val="2"/>
        <scheme val="minor"/>
      </rPr>
      <t xml:space="preserve"> — </t>
    </r>
    <r>
      <rPr>
        <i/>
        <sz val="11"/>
        <color rgb="FF000000"/>
        <rFont val="Calibri"/>
        <family val="2"/>
        <scheme val="minor"/>
      </rPr>
      <t>Opdeling efter aktivklasser i overensstemmelse med balancen i de offentliggjorte regnskaber</t>
    </r>
  </si>
  <si>
    <t>Aktiver i alt</t>
  </si>
  <si>
    <r>
      <rPr>
        <b/>
        <sz val="11"/>
        <color rgb="FF000000"/>
        <rFont val="Calibri"/>
        <family val="2"/>
        <scheme val="minor"/>
      </rPr>
      <t>Passiver</t>
    </r>
    <r>
      <rPr>
        <sz val="11"/>
        <color rgb="FF000000"/>
        <rFont val="Calibri"/>
        <family val="2"/>
        <scheme val="minor"/>
      </rPr>
      <t xml:space="preserve"> — </t>
    </r>
    <r>
      <rPr>
        <i/>
        <sz val="11"/>
        <color rgb="FF000000"/>
        <rFont val="Calibri"/>
        <family val="2"/>
        <scheme val="minor"/>
      </rPr>
      <t>Opdeling efter passivklasser i overensstemmelse med balancen i de offentliggjorte regnskaber</t>
    </r>
  </si>
  <si>
    <t>Passiver i alt</t>
  </si>
  <si>
    <t>Aktiekapital</t>
  </si>
  <si>
    <t>Aktiekapital i alt</t>
  </si>
  <si>
    <t>2a</t>
  </si>
  <si>
    <t>EU-9a</t>
  </si>
  <si>
    <t>EU-9b</t>
  </si>
  <si>
    <t>Skema EU-CCyB1 — Geografisk fordeling af krediteksponeringer, der er relevante for beregningen af den kontracykliske kapitalbuffer</t>
  </si>
  <si>
    <t>Skema EU-CCyB2 — Størrelsen af den institutspecifikke kontracykliske kapitalbuffer</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</si>
  <si>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</si>
  <si>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</si>
  <si>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</si>
  <si>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</si>
  <si>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</si>
  <si>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</si>
  <si>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</si>
  <si>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</si>
  <si>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</si>
  <si>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</si>
  <si>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</si>
  <si>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</si>
  <si>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</si>
  <si>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</si>
  <si>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</si>
  <si>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</si>
  <si>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</si>
  <si>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</si>
  <si>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</si>
  <si>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</si>
  <si>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</si>
  <si>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</si>
  <si>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020</t>
  </si>
  <si>
    <t>Institutspecifik kontracyklisk kapitalbuffersats</t>
  </si>
  <si>
    <t>Krav til den institutspecifikke kontracykliske kapitalbuffer</t>
  </si>
  <si>
    <t>Skema EU LR1 - LRSum: Afstemning mellem regnskabsmæssige aktiver og gearingsgradrelevante eksponeringer — oversigt</t>
  </si>
  <si>
    <t>Skema EU LR2 - LRCom Oplysninger om gearingsgrad — fælles regler</t>
  </si>
  <si>
    <t>Skema EU LR3 - LRSpl: Opdeling af balanceførte eksponeringer (ekskl. derivater, SFT'er og ikke medregnede eksponeringer)</t>
  </si>
  <si>
    <t>Tabel EU LRA: Offentliggørelse af kvalitative oplysninger om gearingsgrad</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</si>
  <si>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</si>
  <si>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</si>
  <si>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</si>
  <si>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</si>
  <si>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</si>
  <si>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</si>
  <si>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</si>
  <si>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</si>
  <si>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</si>
  <si>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</si>
  <si>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</si>
  <si>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</si>
  <si>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</si>
  <si>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</si>
  <si>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</si>
  <si>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</si>
  <si>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</si>
  <si>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</si>
  <si>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</si>
  <si>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</si>
  <si>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</si>
  <si>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</si>
  <si>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</si>
  <si>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</si>
  <si>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</si>
  <si>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</si>
  <si>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</si>
  <si>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</si>
  <si>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</si>
  <si>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</si>
  <si>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</si>
  <si>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</si>
  <si>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</si>
  <si>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</si>
  <si>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</si>
  <si>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</si>
  <si>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</si>
  <si>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</si>
  <si>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</si>
  <si>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</si>
  <si>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</si>
  <si>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</si>
  <si>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</si>
  <si>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</si>
  <si>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</si>
  <si>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</si>
  <si>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</si>
  <si>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</si>
  <si>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</si>
  <si>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</si>
  <si>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</si>
  <si>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</si>
  <si>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</si>
  <si>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</si>
  <si>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</si>
  <si>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</si>
  <si>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</si>
  <si>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</si>
  <si>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</si>
  <si>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</si>
  <si>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</si>
  <si>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</si>
  <si>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</si>
  <si>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</si>
  <si>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</si>
  <si>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</si>
  <si>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</si>
  <si>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</si>
  <si>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</si>
  <si>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</si>
  <si>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</si>
  <si>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</si>
  <si>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</si>
  <si>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</si>
  <si>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</si>
  <si>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</si>
  <si>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</si>
  <si>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</si>
  <si>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</si>
  <si>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</si>
  <si>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</si>
  <si>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</si>
  <si>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</si>
  <si>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</si>
  <si>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</si>
  <si>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</si>
  <si>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</si>
  <si>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</si>
  <si>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</si>
  <si>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</si>
  <si>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</si>
  <si>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</si>
  <si>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</si>
  <si>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</si>
  <si>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</si>
  <si>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</si>
  <si>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</si>
  <si>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</si>
  <si>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</si>
  <si>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</si>
  <si>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</si>
  <si>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</si>
  <si>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</si>
  <si>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</si>
  <si>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</si>
  <si>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</si>
  <si>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</si>
  <si>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</si>
  <si>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</si>
  <si>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</si>
  <si>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</si>
  <si>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</si>
  <si>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</si>
  <si>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</si>
  <si>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</si>
  <si>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</si>
  <si>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</si>
  <si>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</si>
  <si>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</si>
  <si>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</si>
  <si>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</si>
  <si>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</si>
  <si>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</si>
  <si>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</si>
  <si>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</si>
  <si>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</si>
  <si>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</si>
  <si>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 xml:space="preserve">Tabel EU-LIQA - Likviditetsrisikostyring </t>
  </si>
  <si>
    <t>Skema EU LIQ1 - Kvantitative oplysninger om likviditetsdækningsgrad</t>
  </si>
  <si>
    <t>Tabel EU-LIQB for kvalitative oplysninger om likviditetsdækningsgrad, som supplerer skema EU LIQ1.</t>
  </si>
  <si>
    <t xml:space="preserve">Skema EU LIQ2: Net stable funding ratio </t>
  </si>
  <si>
    <t>Konsolidering: (individuel/konsolideret)</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</si>
  <si>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</si>
  <si>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</si>
  <si>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</si>
  <si>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</si>
  <si>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</si>
  <si>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</si>
  <si>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</si>
  <si>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</si>
  <si>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</si>
  <si>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</si>
  <si>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</si>
  <si>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</si>
  <si>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</si>
  <si>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</si>
  <si>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</si>
  <si>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</si>
  <si>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</si>
  <si>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</si>
  <si>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</si>
  <si>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</si>
  <si>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</si>
  <si>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</si>
  <si>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</si>
  <si>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</si>
  <si>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</si>
  <si>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</si>
  <si>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</si>
  <si>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</si>
  <si>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</si>
  <si>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</si>
  <si>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</si>
  <si>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</si>
  <si>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</si>
  <si>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</si>
  <si>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</si>
  <si>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</si>
  <si>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</si>
  <si>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</si>
  <si>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</si>
  <si>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</si>
  <si>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</si>
  <si>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I overensstemmelse med artikel 451a, stk. 3, i CRR</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</si>
  <si>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</si>
  <si>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</si>
  <si>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</si>
  <si>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</si>
  <si>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</si>
  <si>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</si>
  <si>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</si>
  <si>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</si>
  <si>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</si>
  <si>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</si>
  <si>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</si>
  <si>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</si>
  <si>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</si>
  <si>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</si>
  <si>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</si>
  <si>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</si>
  <si>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</si>
  <si>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</si>
  <si>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</si>
  <si>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</si>
  <si>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</si>
  <si>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</si>
  <si>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</si>
  <si>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</si>
  <si>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</si>
  <si>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</si>
  <si>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</si>
  <si>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</si>
  <si>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</si>
  <si>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</si>
  <si>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</si>
  <si>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</si>
  <si>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</si>
  <si>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</si>
  <si>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</si>
  <si>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</si>
  <si>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</si>
  <si>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</si>
  <si>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</si>
  <si>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</si>
  <si>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Tabel EU CRA: Generelle kvalitative oplysninger om kreditrisiko</t>
  </si>
  <si>
    <t>Tabel EU CRB: Yderligere offentliggørelse af oplysninger vedrørende kreditkvaliteten af aktiver</t>
  </si>
  <si>
    <t>n</t>
  </si>
  <si>
    <t>o</t>
  </si>
  <si>
    <t>030</t>
  </si>
  <si>
    <t>040</t>
  </si>
  <si>
    <t>050</t>
  </si>
  <si>
    <t>060</t>
  </si>
  <si>
    <t>070</t>
  </si>
  <si>
    <t>080</t>
  </si>
  <si>
    <t>090</t>
  </si>
  <si>
    <t>Gældsværdipapirer</t>
  </si>
  <si>
    <t>100</t>
  </si>
  <si>
    <t>120</t>
  </si>
  <si>
    <t>Balanceførte eksponeringer</t>
  </si>
  <si>
    <t>Tabel EU-CRC — Kvalitative indberetningskrav i forbindelse med kreditrisikoreduktionsteknikker</t>
  </si>
  <si>
    <t>Tabel EU-CRD - Kvalitative offentliggørelseskrav i forbindelse med standardmetoden</t>
  </si>
  <si>
    <t>Skema EU CR4 — Standardmetode — Kreditrisikoeksponering og virkninger af kreditrisikoreduktionsteknikker</t>
  </si>
  <si>
    <t>Skema CR5 — Standardmetode</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</si>
  <si>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</si>
  <si>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</si>
  <si>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</si>
  <si>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</si>
  <si>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</si>
  <si>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</si>
  <si>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</si>
  <si>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</si>
  <si>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</si>
  <si>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</si>
  <si>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</si>
  <si>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</si>
  <si>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</si>
  <si>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</si>
  <si>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</si>
  <si>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Andre poster</t>
  </si>
  <si>
    <t>I ALT</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</si>
  <si>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</si>
  <si>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</si>
  <si>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</si>
  <si>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</si>
  <si>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</si>
  <si>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</si>
  <si>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</si>
  <si>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</si>
  <si>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</si>
  <si>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Tabel EU-CRE - Kvalitative offentliggørelseskrav i forbindelse med IRB-metoden</t>
  </si>
  <si>
    <t xml:space="preserve">Centralregeringer eller centralbanker </t>
  </si>
  <si>
    <t xml:space="preserve">I alt </t>
  </si>
  <si>
    <t>Tabel EU-CCRA - Kvalitativ offentliggørelse i forbindelse med modpartskreditrisiko</t>
  </si>
  <si>
    <t>Skema EU CCR1 - Analyse af modpartskreditrisikoeksponeringer efter metode</t>
  </si>
  <si>
    <t>Skema EU CCR2 – Transaktioner underlagt kapitalgrundlagskrav for kreditværdijusteringsrisiko</t>
  </si>
  <si>
    <t>Skema EU CCR3 — standardmetoden — modpartskreditrisikoeksponeringer efter eksponeringsklasse og risikovægte</t>
  </si>
  <si>
    <t>Fast format.</t>
  </si>
  <si>
    <t>Potentiel fremtidig eksponering</t>
  </si>
  <si>
    <t>Faktisk forventet positiv eksponering</t>
  </si>
  <si>
    <r>
      <rPr>
        <sz val="10"/>
        <color theme="1"/>
        <rFont val="Arial"/>
        <family val="2"/>
      </rPr>
      <t>Alfa anvendt til beregning af en reguleringsmæssig eksponeringsværdi</t>
    </r>
  </si>
  <si>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</si>
  <si>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</si>
  <si>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</si>
  <si>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</si>
  <si>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</si>
  <si>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</si>
  <si>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</si>
  <si>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</si>
  <si>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</si>
  <si>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</si>
  <si>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</si>
  <si>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</si>
  <si>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</si>
  <si>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</si>
  <si>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</si>
  <si>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</si>
  <si>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</si>
  <si>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</si>
  <si>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r>
      <rPr>
        <sz val="10"/>
        <color rgb="FF000000"/>
        <rFont val="Arial"/>
        <family val="2"/>
      </rPr>
      <t>Transaktioner underlagt den alternative metode (baseret på den oprindelige eksponeringsmetode)</t>
    </r>
  </si>
  <si>
    <t xml:space="preserve">Samlet antal transaktioner underlagt kapitalgrundlagskrav for kreditværdijusteringsrisiko </t>
  </si>
  <si>
    <t>Eksponeringsklasser</t>
  </si>
  <si>
    <r>
      <rPr>
        <sz val="11"/>
        <color theme="1"/>
        <rFont val="Calibri"/>
        <family val="2"/>
        <scheme val="minor"/>
      </rPr>
      <t>Eksponeringsværdi i alt</t>
    </r>
    <r>
      <rPr>
        <sz val="11"/>
        <color rgb="FF000000"/>
        <rFont val="Calibri"/>
        <family val="2"/>
        <scheme val="minor"/>
      </rPr>
      <t xml:space="preserve"> </t>
    </r>
  </si>
  <si>
    <t xml:space="preserve">Regionale eller lokale myndigheder </t>
  </si>
  <si>
    <t>Aktieinstrumenter</t>
  </si>
  <si>
    <t xml:space="preserve">Tabel EU-SECA - Kvalitative offentliggørelseskrav i forbindelse med securitiseringseksponeringer </t>
  </si>
  <si>
    <t>Tabel EU MRA: Kvalitative offentliggørelseskrav i forbindelse med markedsrisiko</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</si>
  <si>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</si>
  <si>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</si>
  <si>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</si>
  <si>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</si>
  <si>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</si>
  <si>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</si>
  <si>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</si>
  <si>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</si>
  <si>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</si>
  <si>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</si>
  <si>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</si>
  <si>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0"/>
        <color theme="1"/>
        <rFont val="Arial"/>
        <family val="2"/>
      </rPr>
      <t>Securitisering (specifik risiko)</t>
    </r>
  </si>
  <si>
    <t>Tabel EU-ORA — Kvalitative oplysninger om operationel risiko</t>
  </si>
  <si>
    <t>Skema EU OR1 - Kapitalgrundlagskrav for operationel risiko og risikovægtede eksponeringer</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</si>
  <si>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</si>
  <si>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</si>
  <si>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</si>
  <si>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</si>
  <si>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Skema EU OR1 - Kapitalgrundlagskrav for operationel risiko og risikovægtede eksponeringer</t>
  </si>
  <si>
    <t>Bankaktiviteter</t>
  </si>
  <si>
    <t>Relevant indikator</t>
  </si>
  <si>
    <t>Own funds</t>
  </si>
  <si>
    <t>Total operational risk-weighted exposure amount</t>
  </si>
  <si>
    <r>
      <rPr>
        <sz val="11"/>
        <color theme="1"/>
        <rFont val="Calibri"/>
        <family val="2"/>
        <scheme val="minor"/>
      </rPr>
      <t>Risikoeksponering</t>
    </r>
  </si>
  <si>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</si>
  <si>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</si>
  <si>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</si>
  <si>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</si>
  <si>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</si>
  <si>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</si>
  <si>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</si>
  <si>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</si>
  <si>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</si>
  <si>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Tabel EU-REMA – Aflønningspolitik</t>
  </si>
  <si>
    <t xml:space="preserve">Skema EU REM1 – Aflønning tildelt i løbet af regnskabsåret </t>
  </si>
  <si>
    <t>Skema REM5 – Oplysninger om aflønning af medarbejdere, hvis arbejde har væsentlig indflydelse på instituttets risikoprofil (identificerede medarbejdere)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</si>
  <si>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</si>
  <si>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</si>
  <si>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</si>
  <si>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</si>
  <si>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</si>
  <si>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</si>
  <si>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</si>
  <si>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</si>
  <si>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</si>
  <si>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</si>
  <si>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</si>
  <si>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</si>
  <si>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</si>
  <si>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</si>
  <si>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</si>
  <si>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</si>
  <si>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</si>
  <si>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</si>
  <si>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</si>
  <si>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</si>
  <si>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</si>
  <si>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</si>
  <si>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</si>
  <si>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</si>
  <si>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</si>
  <si>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Ledelsesorganet i dets ledelsesfunktion</t>
  </si>
  <si>
    <t xml:space="preserve">a </t>
  </si>
  <si>
    <t>Aflønning af ledelsesorgan</t>
  </si>
  <si>
    <t>Forretningsområder</t>
  </si>
  <si>
    <t>Ledelsesorgan, i alt</t>
  </si>
  <si>
    <t>Investeringsbankvirksomhed</t>
  </si>
  <si>
    <t>Detailbankydelser</t>
  </si>
  <si>
    <t>Forvaltning af aktiver</t>
  </si>
  <si>
    <t>Forretningsfunktioner</t>
  </si>
  <si>
    <t>Uafhængige interne kontrolfunktioner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</si>
  <si>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</si>
  <si>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</si>
  <si>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</si>
  <si>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</si>
  <si>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</si>
  <si>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</si>
  <si>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</si>
  <si>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</si>
  <si>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AE1 - Behæftede og ubehæftede aktiver</t>
  </si>
  <si>
    <t>Tabel EU AE4 - Supplerende beskrivende oplysninger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</si>
  <si>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</si>
  <si>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</si>
  <si>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</si>
  <si>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</si>
  <si>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</si>
  <si>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</si>
  <si>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</si>
  <si>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</si>
  <si>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</si>
  <si>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</si>
  <si>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</si>
  <si>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</si>
  <si>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</si>
  <si>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Djurslands Bank A/S</t>
  </si>
  <si>
    <t>Selskabsoplysninger</t>
  </si>
  <si>
    <t xml:space="preserve">Hjemmeside: </t>
  </si>
  <si>
    <t>djurslandsbank.dk</t>
  </si>
  <si>
    <t xml:space="preserve">Mail: </t>
  </si>
  <si>
    <t xml:space="preserve">hovedkontoret@djurslandsbank.dk </t>
  </si>
  <si>
    <t xml:space="preserve">Telefon: </t>
  </si>
  <si>
    <t>8630 3055</t>
  </si>
  <si>
    <t xml:space="preserve">LEI-kode: </t>
  </si>
  <si>
    <t xml:space="preserve">5299005QIT19WQ32N972  </t>
  </si>
  <si>
    <t xml:space="preserve">CVR-nr. </t>
  </si>
  <si>
    <t>40 71 38 16</t>
  </si>
  <si>
    <t>Reg.nr.</t>
  </si>
  <si>
    <t xml:space="preserve">Adresse: </t>
  </si>
  <si>
    <t xml:space="preserve">Torvet 5, 8500 Grenaa  </t>
  </si>
  <si>
    <t>Lars Møller Kristensen</t>
  </si>
  <si>
    <t>Bankdirektør</t>
  </si>
  <si>
    <t>Erklæring</t>
  </si>
  <si>
    <t>EU OV1</t>
  </si>
  <si>
    <t>EU KM1</t>
  </si>
  <si>
    <t>EU CC1</t>
  </si>
  <si>
    <t>CC2</t>
  </si>
  <si>
    <t>EU-CCyB1</t>
  </si>
  <si>
    <t>EU-CCyB2</t>
  </si>
  <si>
    <t>EU LR1</t>
  </si>
  <si>
    <t>EU LR2</t>
  </si>
  <si>
    <t>EU LR3</t>
  </si>
  <si>
    <t>EU LIQ1</t>
  </si>
  <si>
    <t>EU LIQ2</t>
  </si>
  <si>
    <t>EU CR4</t>
  </si>
  <si>
    <t>CR5</t>
  </si>
  <si>
    <t>EU CCR1</t>
  </si>
  <si>
    <t>EU CCR2</t>
  </si>
  <si>
    <t>EU CCR3</t>
  </si>
  <si>
    <t>EU MR1</t>
  </si>
  <si>
    <t>EU OR1</t>
  </si>
  <si>
    <t>REM5</t>
  </si>
  <si>
    <t>EU AE1</t>
  </si>
  <si>
    <r>
      <t xml:space="preserve">Rapporterings valuta: </t>
    </r>
    <r>
      <rPr>
        <sz val="11"/>
        <color theme="1"/>
        <rFont val="Calibri"/>
        <family val="2"/>
        <scheme val="minor"/>
      </rPr>
      <t>mio. DKK</t>
    </r>
  </si>
  <si>
    <t>2 Væsentlige målekriterier og oversigt over risikovægtede eksponeringer</t>
  </si>
  <si>
    <t>3 Risikomålsætninger og -politik</t>
  </si>
  <si>
    <t>4 Anvendelsesområde</t>
  </si>
  <si>
    <t>5 Kapitalgrundlag</t>
  </si>
  <si>
    <t>6 Kontracykliske kapitalbuffer</t>
  </si>
  <si>
    <t>7 Gearingsgraden</t>
  </si>
  <si>
    <t>8 Likviditetskrav</t>
  </si>
  <si>
    <t>9 Eksponeringer mod kreditrisiko, udvandingsrisiko og kreditkvalitet</t>
  </si>
  <si>
    <t>10 Anvendelsen af kreditreduktionsteknikker</t>
  </si>
  <si>
    <t>11 Anvendelsen af standardmetoden</t>
  </si>
  <si>
    <t>12 Anvendelse af IRB-metoden</t>
  </si>
  <si>
    <t>13 Eksponeringer mod modpartsrisiko</t>
  </si>
  <si>
    <t>14 Securitiseringspositioner</t>
  </si>
  <si>
    <t>15 Anvendelsen af standardmetoden for markedsrisiko</t>
  </si>
  <si>
    <t>16 Operationel risiko</t>
  </si>
  <si>
    <t>17 Aflønningspolitik</t>
  </si>
  <si>
    <t>18 Behæftede og ubehæftede aktiver</t>
  </si>
  <si>
    <t>DK</t>
  </si>
  <si>
    <t>NO</t>
  </si>
  <si>
    <t>FO</t>
  </si>
  <si>
    <t>GL</t>
  </si>
  <si>
    <t>NA</t>
  </si>
  <si>
    <t>Kassebeholdning og anfordringstilgodehavender hos centralbanker</t>
  </si>
  <si>
    <t>Tilgodehavender hos kreditinstitutter og centralbanker</t>
  </si>
  <si>
    <t>Udlån og andre tilgodehavender til amortiseret kostpris</t>
  </si>
  <si>
    <t>Obligationer til dagsværdi</t>
  </si>
  <si>
    <t>Aktier m.v.</t>
  </si>
  <si>
    <t>Kapitalandele i tilknyttede virksomheder</t>
  </si>
  <si>
    <t>Aktiver tilknyttet puljeordninger</t>
  </si>
  <si>
    <t>Grunde og bygninger, i alt</t>
  </si>
  <si>
    <t>Øvrige materielle aktiver</t>
  </si>
  <si>
    <t>Øvrige materielle aktiver (Leasing)</t>
  </si>
  <si>
    <t>Aktuelle skatteaktiver</t>
  </si>
  <si>
    <t>Udskudte skatteaktiver</t>
  </si>
  <si>
    <t>Periodeafgrænsningsposter</t>
  </si>
  <si>
    <t xml:space="preserve">  - Investeringsejendomme</t>
  </si>
  <si>
    <t xml:space="preserve">  - Domicilejendomme</t>
  </si>
  <si>
    <t xml:space="preserve">  - Domicilejendomme (Leasing)</t>
  </si>
  <si>
    <t>Gæld til kreditinstitutter og centralbanker</t>
  </si>
  <si>
    <t xml:space="preserve">Indlån og anden gæld </t>
  </si>
  <si>
    <t>Indlån i puljeordninger</t>
  </si>
  <si>
    <t>Udstedte obligationer til amortiseret kostpris</t>
  </si>
  <si>
    <t>Andre passiver</t>
  </si>
  <si>
    <t>Hensættelser til tab på garantier</t>
  </si>
  <si>
    <t>Andre hensatte forpligtelser</t>
  </si>
  <si>
    <t>Efterstillede kapitalindskud</t>
  </si>
  <si>
    <t>Opskrivningshenlæggelser</t>
  </si>
  <si>
    <t>Overført overskud</t>
  </si>
  <si>
    <t>Foreslået udbytte</t>
  </si>
  <si>
    <t>A (Ref. EU CC2)</t>
  </si>
  <si>
    <t>A</t>
  </si>
  <si>
    <t>B (Ref. EU CC2)</t>
  </si>
  <si>
    <t>B</t>
  </si>
  <si>
    <t>C (Ref. EU CC2)</t>
  </si>
  <si>
    <t>C</t>
  </si>
  <si>
    <t>D (Ref. EU CC2)</t>
  </si>
  <si>
    <t>D</t>
  </si>
  <si>
    <t>E (Ref. EU CC2)</t>
  </si>
  <si>
    <t>E</t>
  </si>
  <si>
    <t>F</t>
  </si>
  <si>
    <t>F (Ref. EU CC2)</t>
  </si>
  <si>
    <t>31.12.2021</t>
  </si>
  <si>
    <t>Bemærkning:</t>
  </si>
  <si>
    <t>REM1</t>
  </si>
  <si>
    <t>Søjle III forordningen indeholder et omfattende sæt af oplysningsskemaer og – tabeller, som specificerer de konkrete offentliggørelseskrav. Der skelnes mellem:</t>
  </si>
  <si>
    <t>Risikorapporten består af 2 dokumenter:</t>
  </si>
  <si>
    <r>
      <t>·</t>
    </r>
    <r>
      <rPr>
        <sz val="12"/>
        <color theme="1"/>
        <rFont val="Times New Roman"/>
        <family val="1"/>
      </rPr>
      <t xml:space="preserve">         </t>
    </r>
    <r>
      <rPr>
        <sz val="12"/>
        <color theme="1"/>
        <rFont val="Calibri"/>
        <family val="2"/>
        <scheme val="minor"/>
      </rPr>
      <t>Skemaer (kvantitative krav – taloplysninger)</t>
    </r>
  </si>
  <si>
    <r>
      <t>·</t>
    </r>
    <r>
      <rPr>
        <sz val="12"/>
        <color theme="1"/>
        <rFont val="Times New Roman"/>
        <family val="1"/>
      </rPr>
      <t xml:space="preserve">         </t>
    </r>
    <r>
      <rPr>
        <sz val="12"/>
        <color theme="1"/>
        <rFont val="Calibri"/>
        <family val="2"/>
        <scheme val="minor"/>
      </rPr>
      <t>Tabeller (kvalitative krav – verbale beskrivelser)</t>
    </r>
  </si>
  <si>
    <t>Indledning</t>
  </si>
  <si>
    <t>1.</t>
  </si>
  <si>
    <t>2.</t>
  </si>
  <si>
    <t>Denne fil hvor alle skemaer er udfyldt med data (kvantitative krav) i hver sit ark. Derudover indeholder filen arket ”Index”, som er en oversigt over samtlige skemaer og tabeller og arket ”Erklæring” som indeholder ledelseserklæring på bankens søjle III oplysninger.</t>
  </si>
  <si>
    <t xml:space="preserve">Pdf-filen "Risikorapport 2022 Djurslands Bank" som indeholder beskrivelser til tabellerne (kvalitative krav), hvor det enkelte afsnit er direkte henførbart til den enkelte række i tabellerne. </t>
  </si>
  <si>
    <t>Nærværende rapportering er udarbejdet og opbygget i henhold til søjle III forordningen (EU-Kommissionens gennemførselsforordning (EU) 2021/637) samt efterfølgende ændringsforordninger, hvor følgende har relevans for banken: EU-Kommissionens gennemførselsforordning (EU) 2022/631 (om renterisici udenfor handelsbeholdningen). Forordningerne præciserer detaljeret søjle III-offentliggørelseskravene i CRR-forordningens artikel 431 til 455, samt de tilhørende tekniske standarder og retningslinjer fra EBA. Reglerne i bekendtgørelse om risikoeksponering, kapitalgrundlag og solvensbehov er ligeledes dækket af rapporteringen.</t>
  </si>
  <si>
    <t>Bankens søjle III-oplysningsforpligtelser pr. 31. december 2022 er udarbejdet i overensstemmelse med Bankens bestyrelses godkendte politik for oplysning af søjle III-information, som er baseret på Europa-Parlamentets og Rådets forordning 2019/876 af 20. maj 2019 og EU-Kommissionens implementerende regulering 2021/637 af 15. marts 2021, samt godkendt af bestyrelsen d. 8. februar 2023. Politikken fastsætter bankens interne kontroller og procedurer for yderligere søjle III-oplysningsforpligtelser og omfatter ansvarsfordeling såvel som fuldstændigheds- og dokumentationskrav.</t>
  </si>
  <si>
    <t>8. februar 2023</t>
  </si>
  <si>
    <t>Djurslands Bank A/S Risikooplysninger Søjle III 2022</t>
  </si>
  <si>
    <r>
      <t xml:space="preserve">Opgørelsesdato: </t>
    </r>
    <r>
      <rPr>
        <sz val="11"/>
        <color theme="1"/>
        <rFont val="Calibri"/>
        <family val="2"/>
        <scheme val="minor"/>
      </rPr>
      <t>31. december 2022</t>
    </r>
  </si>
  <si>
    <t>X = Input til Tabellerne fremgår af filen "Djurslands Bank Risikorapport 31.12.2022"</t>
  </si>
  <si>
    <t>Skemaet er undladt udfyldt vedrørende lønnen for Forretningsområderne for at overholde Forordning (EU) 2016/679 om beskyttelse af fysiske personer i forbindele med behandling af personoplysninger  og om fri udveksling af sådanne  oplysninger og om ophævelse af direktiv 95/46/EF (generel forordning om databeskyttelse).</t>
  </si>
  <si>
    <t>Tabel EU IRRBBA – Kvalitative oplysninger om renterisici for aktiviteter, der ikke indgår i handelsbeholdningen</t>
  </si>
  <si>
    <t>21 Eksponeringer mod renterisici i positioner, der ikke indgår i handelsbeholdningen</t>
  </si>
  <si>
    <t>31.12.2022</t>
  </si>
  <si>
    <t>G (Ref. EU CC2)</t>
  </si>
  <si>
    <t>G</t>
  </si>
  <si>
    <t>30.09.2022</t>
  </si>
  <si>
    <t>30.06.2022</t>
  </si>
  <si>
    <t>31.03.2022</t>
  </si>
  <si>
    <t>Genanskaffelse-somkostninger</t>
  </si>
  <si>
    <t>Eksponeringsværdi efter anvendelse af kreditrisikoreduktions-teknikker</t>
  </si>
  <si>
    <t>Eksponeringsværdi inden anvendelse af kreditrisikoreduktions-teknikker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</si>
</sst>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00"/>
  </numFmts>
  <fonts count="70" x14ac:knownFonts="1">
    <font>
      <sz val="11"/>
      <color theme="1"/>
      <name val="Calibri"/>
      <family val="2"/>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9"/>
      <name val="Calibri"/>
      <family val="2"/>
      <scheme val="minor"/>
    </font>
    <font>
      <b/>
      <sz val="11"/>
      <name val="Calibri"/>
      <family val="2"/>
      <scheme val="minor"/>
    </font>
    <font>
      <sz val="11"/>
      <color theme="1"/>
      <name val="Calibri"/>
      <family val="2"/>
      <scheme val="minor"/>
    </font>
    <font>
      <b/>
      <sz val="14"/>
      <color theme="1"/>
      <name val="Calibri"/>
      <family val="2"/>
      <scheme val="minor"/>
    </font>
    <font>
      <b/>
      <sz val="14"/>
      <name val="Calibri"/>
      <family val="2"/>
      <scheme val="minor"/>
    </font>
    <font>
      <sz val="10"/>
      <color theme="1"/>
      <name val="Arial"/>
      <family val="2"/>
    </font>
    <font>
      <i/>
      <sz val="11"/>
      <color theme="1"/>
      <name val="Calibri"/>
      <family val="2"/>
      <scheme val="minor"/>
    </font>
    <font>
      <b/>
      <sz val="10"/>
      <color theme="1"/>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b/>
      <sz val="11"/>
      <color theme="1"/>
      <name val="Segoe UI"/>
      <family val="2"/>
    </font>
    <font>
      <i/>
      <sz val="11"/>
      <name val="Calibri"/>
      <family val="2"/>
      <scheme val="minor"/>
    </font>
    <font>
      <sz val="8.5"/>
      <color theme="1"/>
      <name val="Segoe UI"/>
      <family val="2"/>
    </font>
    <font>
      <sz val="8"/>
      <color theme="1"/>
      <name val="Segoe UI"/>
      <family val="2"/>
    </font>
    <font>
      <sz val="8.5"/>
      <color theme="1"/>
      <name val="Calibri"/>
      <family val="2"/>
      <scheme val="minor"/>
    </font>
    <font>
      <b/>
      <sz val="8.5"/>
      <color theme="1"/>
      <name val="Calibri"/>
      <family val="2"/>
      <scheme val="minor"/>
    </font>
    <font>
      <b/>
      <sz val="16"/>
      <name val="Arial"/>
      <family val="2"/>
    </font>
    <font>
      <b/>
      <sz val="10"/>
      <color rgb="FF000000"/>
      <name val="Arial"/>
      <family val="2"/>
    </font>
    <font>
      <sz val="10"/>
      <color rgb="FF000000"/>
      <name val="Arial"/>
      <family val="2"/>
    </font>
    <font>
      <b/>
      <sz val="12"/>
      <color theme="1"/>
      <name val="Arial"/>
      <family val="2"/>
    </font>
    <font>
      <sz val="10"/>
      <color rgb="FFFF0000"/>
      <name val="Arial"/>
      <family val="2"/>
    </font>
    <font>
      <i/>
      <sz val="10"/>
      <name val="Arial"/>
      <family val="2"/>
    </font>
    <font>
      <b/>
      <sz val="18"/>
      <color rgb="FFFF0000"/>
      <name val="Calibri"/>
      <family val="2"/>
      <scheme val="minor"/>
    </font>
    <font>
      <u/>
      <sz val="10"/>
      <name val="Arial"/>
      <family val="2"/>
    </font>
    <font>
      <b/>
      <sz val="10"/>
      <name val="Arial"/>
      <family val="2"/>
    </font>
    <font>
      <sz val="11"/>
      <color rgb="FF0070C0"/>
      <name val="Calibri"/>
      <family val="2"/>
      <scheme val="minor"/>
    </font>
    <font>
      <i/>
      <u/>
      <sz val="11"/>
      <name val="Calibri"/>
      <family val="2"/>
      <scheme val="minor"/>
    </font>
    <font>
      <sz val="8"/>
      <color rgb="FFFF0000"/>
      <name val="Calibri"/>
      <family val="2"/>
      <scheme val="minor"/>
    </font>
    <font>
      <strike/>
      <sz val="11"/>
      <name val="Calibri"/>
      <family val="2"/>
      <scheme val="minor"/>
    </font>
    <font>
      <b/>
      <sz val="9"/>
      <name val="Verdana"/>
      <family val="2"/>
    </font>
    <font>
      <b/>
      <strike/>
      <sz val="9"/>
      <name val="Verdana"/>
      <family val="2"/>
    </font>
    <font>
      <sz val="10"/>
      <name val="Verdana"/>
      <family val="2"/>
    </font>
    <font>
      <b/>
      <sz val="10"/>
      <name val="Verdana"/>
      <family val="2"/>
    </font>
    <font>
      <sz val="11"/>
      <name val="Calibri"/>
      <family val="2"/>
      <charset val="238"/>
      <scheme val="minor"/>
    </font>
    <font>
      <b/>
      <sz val="12"/>
      <color theme="1"/>
      <name val="Calibri"/>
      <family val="2"/>
    </font>
    <font>
      <sz val="12"/>
      <color theme="1"/>
      <name val="Calibri"/>
      <family val="2"/>
    </font>
    <font>
      <b/>
      <sz val="14"/>
      <color theme="1"/>
      <name val="Calibri"/>
      <family val="2"/>
    </font>
    <font>
      <sz val="9"/>
      <color theme="1"/>
      <name val="Calibri"/>
      <family val="2"/>
    </font>
    <font>
      <b/>
      <sz val="9"/>
      <color theme="1"/>
      <name val="Calibri"/>
      <family val="2"/>
    </font>
    <font>
      <b/>
      <sz val="12"/>
      <color theme="1"/>
      <name val="Calibri"/>
      <family val="2"/>
      <scheme val="minor"/>
    </font>
    <font>
      <sz val="12"/>
      <color theme="1"/>
      <name val="Symbol"/>
      <family val="1"/>
      <charset val="2"/>
    </font>
    <font>
      <sz val="12"/>
      <color theme="1"/>
      <name val="Times New Roman"/>
      <family val="1"/>
    </font>
  </fonts>
  <fills count="16">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theme="0" tint="-0.24997711111789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4">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4" fillId="0" borderId="0" applyNumberFormat="0" applyFill="0" applyBorder="0" applyAlignment="0" applyProtection="0"/>
    <xf numFmtId="3" fontId="2" fillId="4" borderId="1" applyFont="0">
      <alignment horizontal="right" vertical="center"/>
      <protection locked="0"/>
    </xf>
    <xf numFmtId="0" fontId="14" fillId="0" borderId="0" applyNumberFormat="0" applyFill="0" applyBorder="0" applyAlignment="0" applyProtection="0"/>
    <xf numFmtId="9" fontId="17" fillId="0" borderId="0" applyFont="0" applyFill="0" applyBorder="0" applyAlignment="0" applyProtection="0"/>
    <xf numFmtId="0" fontId="34" fillId="0" borderId="0"/>
    <xf numFmtId="0" fontId="2" fillId="0" borderId="0"/>
    <xf numFmtId="0" fontId="2" fillId="0" borderId="0"/>
    <xf numFmtId="0" fontId="2" fillId="0" borderId="0"/>
    <xf numFmtId="0" fontId="52" fillId="3" borderId="7" applyFont="0" applyBorder="0">
      <alignment horizontal="center" wrapText="1"/>
    </xf>
    <xf numFmtId="43" fontId="17" fillId="0" borderId="0" applyFont="0" applyFill="0" applyBorder="0" applyAlignment="0" applyProtection="0"/>
  </cellStyleXfs>
  <cellXfs count="595">
    <xf numFmtId="0" fontId="0" fillId="0" borderId="0" xfId="0"/>
    <xf numFmtId="0" fontId="0" fillId="0" borderId="0" xfId="0" applyFont="1"/>
    <xf numFmtId="0" fontId="0" fillId="0" borderId="0" xfId="0" applyFill="1"/>
    <xf numFmtId="0" fontId="5" fillId="0" borderId="0" xfId="0" applyFont="1"/>
    <xf numFmtId="0" fontId="6" fillId="0" borderId="0" xfId="0" applyFont="1"/>
    <xf numFmtId="0" fontId="8" fillId="0" borderId="1" xfId="0" applyFont="1" applyBorder="1" applyAlignment="1">
      <alignment horizontal="center" vertical="center" wrapText="1"/>
    </xf>
    <xf numFmtId="0" fontId="0" fillId="0" borderId="1" xfId="0" applyFont="1" applyBorder="1"/>
    <xf numFmtId="0" fontId="0" fillId="0" borderId="1" xfId="0" applyFont="1" applyBorder="1" applyAlignment="1">
      <alignment horizontal="center" vertical="center" wrapText="1"/>
    </xf>
    <xf numFmtId="0" fontId="6" fillId="2" borderId="1" xfId="0" applyFont="1" applyFill="1" applyBorder="1" applyAlignment="1">
      <alignment vertical="center" wrapText="1"/>
    </xf>
    <xf numFmtId="0" fontId="8" fillId="0" borderId="1" xfId="0" applyFont="1" applyBorder="1" applyAlignment="1">
      <alignment vertical="center" wrapText="1"/>
    </xf>
    <xf numFmtId="0" fontId="11" fillId="2"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9" fillId="0" borderId="0" xfId="0" applyFont="1" applyBorder="1" applyAlignment="1">
      <alignment vertical="center" wrapText="1"/>
    </xf>
    <xf numFmtId="0" fontId="10"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12"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5" fillId="0" borderId="0" xfId="0" applyFont="1"/>
    <xf numFmtId="0" fontId="7" fillId="0" borderId="0" xfId="0" applyFont="1"/>
    <xf numFmtId="0" fontId="7" fillId="0" borderId="1" xfId="0" applyFont="1" applyBorder="1" applyAlignment="1">
      <alignment horizontal="left" vertical="center" wrapText="1" indent="1"/>
    </xf>
    <xf numFmtId="0" fontId="13" fillId="0" borderId="0" xfId="0" applyFont="1"/>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7" fillId="0" borderId="1" xfId="0" applyFont="1" applyFill="1" applyBorder="1" applyAlignment="1">
      <alignment vertical="center" wrapText="1"/>
    </xf>
    <xf numFmtId="0" fontId="7" fillId="0" borderId="7" xfId="0" applyFont="1" applyFill="1" applyBorder="1" applyAlignment="1">
      <alignment vertical="center" wrapText="1"/>
    </xf>
    <xf numFmtId="0" fontId="7" fillId="0" borderId="1" xfId="0" applyFont="1" applyFill="1" applyBorder="1" applyAlignment="1">
      <alignment horizontal="justify" vertical="center" wrapText="1"/>
    </xf>
    <xf numFmtId="0" fontId="16" fillId="0" borderId="0" xfId="0" applyFont="1" applyFill="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18"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vertical="center"/>
    </xf>
    <xf numFmtId="0" fontId="19" fillId="0" borderId="0" xfId="0" applyFont="1" applyAlignment="1">
      <alignment vertical="center"/>
    </xf>
    <xf numFmtId="0" fontId="0" fillId="7" borderId="1" xfId="0" applyFill="1" applyBorder="1" applyAlignment="1">
      <alignment horizontal="center" vertical="center" wrapText="1"/>
    </xf>
    <xf numFmtId="0" fontId="20" fillId="8" borderId="1" xfId="0" applyFont="1" applyFill="1" applyBorder="1" applyAlignment="1">
      <alignment vertical="center" wrapText="1"/>
    </xf>
    <xf numFmtId="0" fontId="0" fillId="0" borderId="1" xfId="0" applyBorder="1" applyAlignment="1">
      <alignment horizontal="center" vertical="center"/>
    </xf>
    <xf numFmtId="0" fontId="0" fillId="7" borderId="1" xfId="0" applyFill="1" applyBorder="1" applyAlignment="1">
      <alignment vertical="center" wrapText="1"/>
    </xf>
    <xf numFmtId="0" fontId="20" fillId="0" borderId="1" xfId="0" applyFont="1" applyBorder="1" applyAlignment="1">
      <alignment vertical="center" wrapText="1"/>
    </xf>
    <xf numFmtId="0" fontId="6" fillId="0" borderId="1" xfId="0" applyFont="1" applyBorder="1" applyAlignment="1">
      <alignment horizontal="center" vertical="center"/>
    </xf>
    <xf numFmtId="0" fontId="7" fillId="7" borderId="1" xfId="0" applyFont="1" applyFill="1" applyBorder="1" applyAlignment="1">
      <alignment horizontal="center" vertical="center" wrapText="1"/>
    </xf>
    <xf numFmtId="0" fontId="6" fillId="0" borderId="1" xfId="0" applyFont="1" applyBorder="1" applyAlignment="1">
      <alignment vertical="center" wrapText="1"/>
    </xf>
    <xf numFmtId="0" fontId="0" fillId="0" borderId="0" xfId="0" applyAlignment="1">
      <alignment horizontal="center"/>
    </xf>
    <xf numFmtId="0" fontId="0" fillId="0" borderId="0" xfId="0" applyAlignment="1">
      <alignment horizontal="right" vertical="top"/>
    </xf>
    <xf numFmtId="0" fontId="20" fillId="0" borderId="0" xfId="0" applyFont="1"/>
    <xf numFmtId="0" fontId="0" fillId="0" borderId="0" xfId="0"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justify"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horizontal="justify" vertical="center"/>
    </xf>
    <xf numFmtId="0" fontId="23" fillId="0" borderId="1" xfId="0" applyFont="1" applyBorder="1" applyAlignment="1">
      <alignment vertical="center" wrapText="1"/>
    </xf>
    <xf numFmtId="0" fontId="15" fillId="0" borderId="1" xfId="0" applyFont="1" applyBorder="1" applyAlignment="1">
      <alignment horizontal="justify" vertical="center" wrapText="1"/>
    </xf>
    <xf numFmtId="0" fontId="12" fillId="0" borderId="0" xfId="0" applyFont="1" applyAlignment="1">
      <alignment wrapText="1"/>
    </xf>
    <xf numFmtId="0" fontId="23" fillId="0" borderId="1" xfId="0" applyFont="1" applyBorder="1" applyAlignment="1">
      <alignment horizontal="justify" vertical="center" wrapText="1"/>
    </xf>
    <xf numFmtId="0" fontId="15" fillId="0" borderId="1" xfId="0" applyFont="1" applyBorder="1" applyAlignment="1">
      <alignment horizontal="left" vertical="center" wrapText="1" inden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16" xfId="0" applyFont="1" applyBorder="1" applyAlignment="1">
      <alignment vertical="center"/>
    </xf>
    <xf numFmtId="0" fontId="8" fillId="0" borderId="0" xfId="0" applyFont="1" applyAlignment="1">
      <alignment vertical="center" wrapText="1"/>
    </xf>
    <xf numFmtId="0" fontId="11" fillId="0" borderId="0" xfId="0" applyFont="1" applyAlignment="1">
      <alignment vertical="center" wrapText="1"/>
    </xf>
    <xf numFmtId="0" fontId="11" fillId="0" borderId="1" xfId="0" applyFont="1"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horizontal="left" vertical="center" wrapText="1" indent="1"/>
    </xf>
    <xf numFmtId="0" fontId="11" fillId="0" borderId="1" xfId="0" applyFont="1" applyBorder="1" applyAlignment="1">
      <alignment vertical="center" wrapText="1"/>
    </xf>
    <xf numFmtId="0" fontId="11" fillId="8" borderId="7" xfId="0" applyFont="1" applyFill="1" applyBorder="1" applyAlignment="1">
      <alignment vertical="center" wrapText="1"/>
    </xf>
    <xf numFmtId="0" fontId="11" fillId="8" borderId="8" xfId="0" applyFont="1" applyFill="1" applyBorder="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vertical="center"/>
    </xf>
    <xf numFmtId="0" fontId="16" fillId="0" borderId="0" xfId="0" applyFont="1" applyAlignment="1">
      <alignment vertical="center"/>
    </xf>
    <xf numFmtId="0" fontId="5"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0" borderId="1" xfId="0" quotePrefix="1" applyFont="1" applyBorder="1" applyAlignment="1">
      <alignment horizontal="center"/>
    </xf>
    <xf numFmtId="0" fontId="23" fillId="6" borderId="1" xfId="3" applyFont="1" applyFill="1" applyBorder="1" applyAlignment="1">
      <alignment horizontal="left" vertical="center" wrapText="1" indent="1"/>
    </xf>
    <xf numFmtId="3" fontId="15" fillId="6" borderId="1" xfId="5" applyFont="1" applyFill="1" applyAlignment="1">
      <alignment horizontal="center" vertical="center"/>
      <protection locked="0"/>
    </xf>
    <xf numFmtId="0" fontId="5" fillId="6" borderId="1" xfId="0" applyFont="1" applyFill="1" applyBorder="1"/>
    <xf numFmtId="0" fontId="5" fillId="0" borderId="1" xfId="0" applyFont="1" applyBorder="1"/>
    <xf numFmtId="0" fontId="15" fillId="3" borderId="1" xfId="3" applyFont="1" applyFill="1" applyBorder="1" applyAlignment="1">
      <alignment horizontal="left" vertical="center" wrapText="1" indent="2"/>
    </xf>
    <xf numFmtId="0" fontId="15" fillId="0" borderId="1" xfId="3" applyFont="1" applyBorder="1" applyAlignment="1">
      <alignment horizontal="left" vertical="center" wrapText="1" indent="3"/>
    </xf>
    <xf numFmtId="0" fontId="5" fillId="0" borderId="1" xfId="0" quotePrefix="1" applyFont="1" applyBorder="1" applyAlignment="1">
      <alignment horizontal="center" vertical="center"/>
    </xf>
    <xf numFmtId="0" fontId="0" fillId="0" borderId="1" xfId="0" quotePrefix="1" applyBorder="1" applyAlignment="1">
      <alignment horizontal="center" vertical="center"/>
    </xf>
    <xf numFmtId="0" fontId="7" fillId="0" borderId="1" xfId="3" applyFont="1" applyBorder="1" applyAlignment="1">
      <alignment horizontal="left" vertical="center" wrapText="1" indent="1"/>
    </xf>
    <xf numFmtId="0" fontId="30" fillId="0" borderId="0" xfId="0" applyFont="1"/>
    <xf numFmtId="0" fontId="30" fillId="0" borderId="0" xfId="0" applyFont="1" applyAlignment="1">
      <alignment vertical="center" wrapText="1"/>
    </xf>
    <xf numFmtId="0" fontId="0" fillId="0" borderId="1" xfId="0" applyBorder="1"/>
    <xf numFmtId="0" fontId="6" fillId="0" borderId="8" xfId="0" applyFont="1" applyBorder="1" applyAlignment="1">
      <alignment horizontal="center" vertical="center"/>
    </xf>
    <xf numFmtId="0" fontId="8" fillId="0" borderId="14" xfId="0" applyFont="1" applyBorder="1" applyAlignment="1">
      <alignment horizontal="center" vertical="center" wrapText="1"/>
    </xf>
    <xf numFmtId="0" fontId="32" fillId="0" borderId="0" xfId="0" applyFont="1"/>
    <xf numFmtId="0" fontId="11" fillId="0" borderId="0" xfId="0" applyFont="1"/>
    <xf numFmtId="0" fontId="0" fillId="0" borderId="4" xfId="0" applyBorder="1"/>
    <xf numFmtId="0" fontId="7" fillId="0" borderId="1" xfId="8" applyFont="1" applyBorder="1" applyAlignment="1">
      <alignment vertical="center" wrapText="1"/>
    </xf>
    <xf numFmtId="0" fontId="7" fillId="6" borderId="1" xfId="0" applyFont="1" applyFill="1" applyBorder="1" applyAlignment="1">
      <alignment horizontal="center"/>
    </xf>
    <xf numFmtId="0" fontId="7" fillId="6" borderId="1" xfId="0" quotePrefix="1" applyFont="1" applyFill="1" applyBorder="1" applyAlignment="1">
      <alignment wrapText="1"/>
    </xf>
    <xf numFmtId="0" fontId="8" fillId="7" borderId="1" xfId="0" applyFont="1" applyFill="1" applyBorder="1" applyAlignment="1">
      <alignment vertical="center" wrapText="1"/>
    </xf>
    <xf numFmtId="0" fontId="7" fillId="0" borderId="1" xfId="0" applyFont="1" applyBorder="1" applyAlignment="1">
      <alignment horizontal="justify" vertical="top"/>
    </xf>
    <xf numFmtId="0" fontId="7" fillId="0" borderId="1" xfId="8" applyFont="1" applyBorder="1" applyAlignment="1">
      <alignment horizontal="justify" vertical="top"/>
    </xf>
    <xf numFmtId="0" fontId="8" fillId="7"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6" fillId="6" borderId="1" xfId="0" applyFont="1" applyFill="1" applyBorder="1" applyAlignment="1">
      <alignment horizontal="justify" vertical="top"/>
    </xf>
    <xf numFmtId="0" fontId="7" fillId="0" borderId="1" xfId="0" applyFont="1" applyBorder="1"/>
    <xf numFmtId="0" fontId="7" fillId="0" borderId="1" xfId="0" applyFont="1" applyBorder="1" applyAlignment="1">
      <alignment horizontal="justify" vertical="center"/>
    </xf>
    <xf numFmtId="0" fontId="7" fillId="0" borderId="1" xfId="0" applyFont="1" applyBorder="1" applyAlignment="1">
      <alignment horizontal="justify" vertical="top" wrapText="1"/>
    </xf>
    <xf numFmtId="0" fontId="7" fillId="6" borderId="1" xfId="8" applyFont="1" applyFill="1" applyBorder="1" applyAlignment="1">
      <alignment horizontal="justify" vertical="center"/>
    </xf>
    <xf numFmtId="0" fontId="0" fillId="6" borderId="1" xfId="8" applyFont="1" applyFill="1" applyBorder="1" applyAlignment="1">
      <alignment horizontal="justify" vertical="top"/>
    </xf>
    <xf numFmtId="0" fontId="16" fillId="0" borderId="1" xfId="0" applyFont="1" applyBorder="1" applyAlignment="1">
      <alignment vertical="center"/>
    </xf>
    <xf numFmtId="0" fontId="7" fillId="6" borderId="1" xfId="0" applyFont="1" applyFill="1" applyBorder="1" applyAlignment="1">
      <alignment horizontal="center" vertical="center"/>
    </xf>
    <xf numFmtId="0" fontId="16" fillId="6" borderId="1" xfId="0" applyFont="1" applyFill="1" applyBorder="1" applyAlignment="1">
      <alignment horizontal="justify" vertical="center"/>
    </xf>
    <xf numFmtId="0" fontId="0" fillId="0" borderId="1" xfId="0" applyBorder="1" applyAlignment="1">
      <alignment horizontal="center"/>
    </xf>
    <xf numFmtId="0" fontId="11" fillId="7" borderId="1" xfId="0" applyFont="1" applyFill="1" applyBorder="1" applyAlignment="1">
      <alignment vertical="center" wrapText="1"/>
    </xf>
    <xf numFmtId="0" fontId="8"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18"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8" fillId="7" borderId="0" xfId="0" applyFont="1" applyFill="1" applyAlignment="1">
      <alignment vertical="center" wrapText="1"/>
    </xf>
    <xf numFmtId="0" fontId="6" fillId="0" borderId="0" xfId="0" applyFont="1" applyAlignment="1">
      <alignment vertical="center"/>
    </xf>
    <xf numFmtId="0" fontId="31" fillId="7" borderId="1" xfId="0" applyFont="1" applyFill="1" applyBorder="1" applyAlignment="1">
      <alignment vertical="center" wrapText="1"/>
    </xf>
    <xf numFmtId="0" fontId="8" fillId="0" borderId="1" xfId="0" applyFont="1" applyBorder="1" applyAlignment="1">
      <alignment horizontal="center" vertical="center"/>
    </xf>
    <xf numFmtId="0" fontId="38" fillId="0" borderId="0" xfId="0" applyFont="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6" fillId="11" borderId="20" xfId="0" applyFont="1" applyFill="1" applyBorder="1" applyAlignment="1">
      <alignment vertical="center"/>
    </xf>
    <xf numFmtId="0" fontId="6" fillId="11" borderId="26" xfId="0" applyFont="1" applyFill="1" applyBorder="1" applyAlignment="1">
      <alignment vertical="center"/>
    </xf>
    <xf numFmtId="0" fontId="6" fillId="11" borderId="26" xfId="0" applyFont="1" applyFill="1" applyBorder="1" applyAlignment="1">
      <alignment horizontal="center" vertical="center"/>
    </xf>
    <xf numFmtId="0" fontId="6" fillId="11" borderId="31" xfId="0" applyFont="1" applyFill="1" applyBorder="1" applyAlignment="1">
      <alignment vertical="center"/>
    </xf>
    <xf numFmtId="0" fontId="0" fillId="13" borderId="32" xfId="0" applyFill="1" applyBorder="1" applyAlignment="1">
      <alignment horizontal="center" vertical="center" wrapText="1"/>
    </xf>
    <xf numFmtId="0" fontId="0" fillId="13" borderId="33" xfId="0" applyFill="1" applyBorder="1" applyAlignment="1">
      <alignment vertical="center" wrapText="1"/>
    </xf>
    <xf numFmtId="0" fontId="0" fillId="0" borderId="32" xfId="0" applyBorder="1" applyAlignment="1">
      <alignment horizontal="center" vertical="center"/>
    </xf>
    <xf numFmtId="0" fontId="21" fillId="0" borderId="33" xfId="0" applyFont="1" applyBorder="1" applyAlignment="1">
      <alignment horizontal="left" vertical="center" wrapText="1" indent="2"/>
    </xf>
    <xf numFmtId="0" fontId="0" fillId="13" borderId="32" xfId="0" applyFill="1" applyBorder="1" applyAlignment="1">
      <alignment horizontal="center" vertical="center"/>
    </xf>
    <xf numFmtId="0" fontId="21" fillId="0" borderId="35" xfId="0" applyFont="1" applyBorder="1" applyAlignment="1">
      <alignment horizontal="left" vertical="center" wrapText="1" indent="2"/>
    </xf>
    <xf numFmtId="0" fontId="6" fillId="0" borderId="32" xfId="0" applyFont="1" applyBorder="1" applyAlignment="1">
      <alignment horizontal="center" vertical="center"/>
    </xf>
    <xf numFmtId="0" fontId="6" fillId="0" borderId="33" xfId="0" applyFont="1" applyBorder="1" applyAlignment="1">
      <alignment vertical="center" wrapText="1"/>
    </xf>
    <xf numFmtId="0" fontId="39" fillId="0" borderId="33" xfId="0" applyFont="1" applyBorder="1" applyAlignment="1">
      <alignment horizontal="left" vertical="center" wrapText="1" indent="2"/>
    </xf>
    <xf numFmtId="0" fontId="21" fillId="0" borderId="33" xfId="0" applyFont="1" applyBorder="1" applyAlignment="1">
      <alignment horizontal="left" vertical="center" wrapText="1" indent="4"/>
    </xf>
    <xf numFmtId="0" fontId="6" fillId="0" borderId="22" xfId="0" applyFont="1" applyBorder="1" applyAlignment="1">
      <alignment vertical="center" wrapText="1"/>
    </xf>
    <xf numFmtId="0" fontId="40" fillId="0" borderId="0" xfId="0" applyFont="1" applyAlignment="1">
      <alignment vertical="center" wrapText="1"/>
    </xf>
    <xf numFmtId="0" fontId="7" fillId="0" borderId="1"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6" fillId="0" borderId="0" xfId="0" applyFont="1" applyAlignment="1">
      <alignment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0" fillId="0" borderId="8" xfId="0" applyBorder="1" applyAlignment="1">
      <alignment horizontal="center" vertical="center"/>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9" fontId="6" fillId="0" borderId="8"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7" fillId="0" borderId="8" xfId="0" applyFont="1" applyBorder="1" applyAlignment="1">
      <alignment horizontal="center" vertical="center"/>
    </xf>
    <xf numFmtId="0" fontId="0" fillId="0" borderId="0" xfId="0" applyAlignment="1">
      <alignment wrapText="1"/>
    </xf>
    <xf numFmtId="0" fontId="16" fillId="0" borderId="0" xfId="0" applyFont="1"/>
    <xf numFmtId="0" fontId="40" fillId="0" borderId="0" xfId="0" applyFont="1" applyAlignment="1">
      <alignment horizontal="center" vertical="center" wrapText="1"/>
    </xf>
    <xf numFmtId="0" fontId="7" fillId="0" borderId="1" xfId="0" applyFont="1" applyBorder="1" applyAlignment="1">
      <alignment horizontal="center"/>
    </xf>
    <xf numFmtId="0" fontId="44" fillId="0" borderId="0" xfId="2" applyFont="1">
      <alignment vertical="center"/>
    </xf>
    <xf numFmtId="0" fontId="3" fillId="0" borderId="0" xfId="3" applyFont="1">
      <alignment vertical="center"/>
    </xf>
    <xf numFmtId="0" fontId="47" fillId="0" borderId="0" xfId="0" applyFont="1"/>
    <xf numFmtId="0" fontId="41" fillId="0" borderId="0" xfId="0" applyFont="1" applyAlignment="1">
      <alignment horizontal="center" vertical="center" wrapText="1"/>
    </xf>
    <xf numFmtId="0" fontId="2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0" xfId="0" applyFont="1" applyAlignment="1">
      <alignment vertical="center" wrapText="1"/>
    </xf>
    <xf numFmtId="0" fontId="2" fillId="0" borderId="1" xfId="0" applyFont="1" applyBorder="1" applyAlignment="1">
      <alignment vertical="center" wrapText="1"/>
    </xf>
    <xf numFmtId="0" fontId="49" fillId="0" borderId="1" xfId="0" applyFont="1" applyBorder="1" applyAlignment="1">
      <alignment vertical="center" wrapText="1"/>
    </xf>
    <xf numFmtId="0" fontId="22" fillId="0" borderId="1" xfId="0" applyFont="1" applyBorder="1" applyAlignment="1">
      <alignment vertical="center" wrapText="1"/>
    </xf>
    <xf numFmtId="0" fontId="50" fillId="0" borderId="0" xfId="0" applyFont="1"/>
    <xf numFmtId="0" fontId="2" fillId="0" borderId="1" xfId="0" applyFont="1" applyBorder="1" applyAlignment="1">
      <alignment horizontal="right" vertical="center" wrapText="1"/>
    </xf>
    <xf numFmtId="0" fontId="51" fillId="0" borderId="1" xfId="0" applyFont="1" applyBorder="1" applyAlignment="1">
      <alignment vertical="center" wrapText="1"/>
    </xf>
    <xf numFmtId="0" fontId="52" fillId="0" borderId="1" xfId="0" applyFont="1" applyBorder="1" applyAlignment="1">
      <alignment vertical="center" wrapText="1"/>
    </xf>
    <xf numFmtId="0" fontId="44" fillId="0" borderId="0" xfId="0" applyFont="1"/>
    <xf numFmtId="0" fontId="37" fillId="0" borderId="0" xfId="0" applyFont="1" applyAlignment="1">
      <alignment horizontal="center" vertical="center"/>
    </xf>
    <xf numFmtId="0" fontId="20" fillId="0" borderId="4" xfId="0" applyFont="1" applyBorder="1" applyAlignment="1">
      <alignment horizontal="center" vertical="center" wrapText="1"/>
    </xf>
    <xf numFmtId="0" fontId="2" fillId="0" borderId="12" xfId="0" applyFont="1" applyBorder="1" applyAlignment="1">
      <alignment vertical="center" wrapText="1"/>
    </xf>
    <xf numFmtId="0" fontId="20" fillId="0" borderId="6"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52" fillId="0" borderId="1" xfId="0" applyFont="1" applyBorder="1" applyAlignment="1">
      <alignment vertical="center"/>
    </xf>
    <xf numFmtId="0" fontId="6" fillId="0" borderId="0" xfId="0" applyFont="1" applyAlignment="1">
      <alignment horizontal="center"/>
    </xf>
    <xf numFmtId="0" fontId="47" fillId="0" borderId="0" xfId="0" applyFont="1" applyAlignment="1">
      <alignment vertical="center"/>
    </xf>
    <xf numFmtId="0" fontId="20" fillId="0" borderId="0" xfId="0" applyFont="1" applyAlignment="1">
      <alignment vertical="center"/>
    </xf>
    <xf numFmtId="0" fontId="20" fillId="0" borderId="1" xfId="0" applyFont="1" applyBorder="1" applyAlignment="1">
      <alignment horizontal="center" vertical="center"/>
    </xf>
    <xf numFmtId="0" fontId="20" fillId="0" borderId="1" xfId="0" applyFont="1" applyBorder="1" applyAlignment="1">
      <alignment wrapText="1"/>
    </xf>
    <xf numFmtId="0" fontId="46" fillId="0" borderId="1" xfId="0" applyFont="1" applyBorder="1" applyAlignment="1">
      <alignment vertical="center" wrapText="1"/>
    </xf>
    <xf numFmtId="0" fontId="46" fillId="0" borderId="1" xfId="0" applyFont="1" applyBorder="1" applyAlignment="1">
      <alignment horizontal="center" vertical="center" wrapText="1"/>
    </xf>
    <xf numFmtId="0" fontId="45" fillId="0" borderId="1" xfId="0" applyFont="1" applyBorder="1" applyAlignment="1">
      <alignment horizontal="justify" vertical="center" wrapText="1"/>
    </xf>
    <xf numFmtId="0" fontId="46" fillId="2" borderId="1" xfId="0" applyFont="1" applyFill="1" applyBorder="1" applyAlignment="1">
      <alignment vertical="center"/>
    </xf>
    <xf numFmtId="0" fontId="46" fillId="0" borderId="0" xfId="0" applyFont="1" applyAlignment="1">
      <alignment horizontal="left" vertical="top" wrapText="1"/>
    </xf>
    <xf numFmtId="0" fontId="20" fillId="0" borderId="1" xfId="0" applyFont="1" applyBorder="1" applyAlignment="1">
      <alignment horizontal="center" wrapText="1"/>
    </xf>
    <xf numFmtId="0" fontId="46" fillId="0" borderId="1" xfId="0" applyFont="1" applyBorder="1" applyAlignment="1">
      <alignment horizontal="left" vertical="center" wrapText="1" indent="3"/>
    </xf>
    <xf numFmtId="0" fontId="45" fillId="0" borderId="1" xfId="0" applyFont="1" applyBorder="1" applyAlignment="1">
      <alignment vertical="center" wrapText="1"/>
    </xf>
    <xf numFmtId="0" fontId="46" fillId="0" borderId="1" xfId="0" applyFont="1" applyBorder="1" applyAlignment="1">
      <alignment horizontal="left" vertical="center" wrapText="1" indent="2"/>
    </xf>
    <xf numFmtId="0" fontId="6" fillId="0" borderId="0" xfId="0" applyFont="1" applyAlignment="1">
      <alignment horizontal="center" vertical="center" wrapText="1"/>
    </xf>
    <xf numFmtId="0" fontId="18" fillId="0" borderId="0" xfId="0" applyFont="1" applyAlignment="1">
      <alignment horizontal="left" vertical="center"/>
    </xf>
    <xf numFmtId="0" fontId="0" fillId="0" borderId="0" xfId="0" applyAlignment="1">
      <alignment horizontal="left" vertical="center"/>
    </xf>
    <xf numFmtId="0" fontId="53" fillId="0" borderId="0" xfId="0" applyFont="1" applyAlignment="1">
      <alignment horizontal="left" vertical="center"/>
    </xf>
    <xf numFmtId="49" fontId="7" fillId="0" borderId="1" xfId="9" applyNumberFormat="1" applyFont="1" applyBorder="1" applyAlignment="1">
      <alignment horizontal="center" vertical="center" wrapText="1"/>
    </xf>
    <xf numFmtId="49" fontId="7" fillId="0" borderId="1" xfId="9" quotePrefix="1" applyNumberFormat="1" applyFont="1" applyBorder="1" applyAlignment="1">
      <alignment horizontal="center" vertical="center" wrapText="1"/>
    </xf>
    <xf numFmtId="0" fontId="7" fillId="0" borderId="1" xfId="9" applyFont="1" applyBorder="1" applyAlignment="1">
      <alignment horizontal="center" vertical="center" wrapText="1"/>
    </xf>
    <xf numFmtId="0" fontId="7" fillId="0" borderId="1" xfId="9" applyFont="1" applyBorder="1" applyAlignment="1">
      <alignment horizontal="left" vertical="center" wrapText="1"/>
    </xf>
    <xf numFmtId="0" fontId="7" fillId="0" borderId="1" xfId="9" applyFont="1" applyBorder="1" applyAlignment="1">
      <alignment vertical="center" wrapText="1"/>
    </xf>
    <xf numFmtId="0" fontId="54" fillId="0" borderId="1" xfId="9" applyFont="1" applyBorder="1" applyAlignment="1">
      <alignment horizontal="left" vertical="center" wrapText="1" indent="2"/>
    </xf>
    <xf numFmtId="0" fontId="7" fillId="0" borderId="1" xfId="9" quotePrefix="1" applyFont="1" applyBorder="1" applyAlignment="1">
      <alignment horizontal="center" vertical="center" wrapText="1"/>
    </xf>
    <xf numFmtId="0" fontId="55" fillId="0" borderId="0" xfId="0" applyFont="1"/>
    <xf numFmtId="0" fontId="7" fillId="0" borderId="1" xfId="0" applyFont="1" applyBorder="1" applyAlignment="1">
      <alignment horizontal="left" indent="2"/>
    </xf>
    <xf numFmtId="0" fontId="7" fillId="0" borderId="1" xfId="0" applyFont="1" applyBorder="1" applyAlignment="1">
      <alignment horizontal="left" wrapText="1" indent="2"/>
    </xf>
    <xf numFmtId="0" fontId="7" fillId="0" borderId="1" xfId="0" applyFont="1" applyBorder="1" applyAlignment="1">
      <alignment horizontal="left" indent="4"/>
    </xf>
    <xf numFmtId="0" fontId="7" fillId="0" borderId="0" xfId="0" applyFont="1" applyAlignment="1">
      <alignment horizontal="left" vertical="center" wrapText="1"/>
    </xf>
    <xf numFmtId="0" fontId="7" fillId="0" borderId="0" xfId="0" applyFont="1" applyAlignment="1">
      <alignment horizontal="left" vertical="center"/>
    </xf>
    <xf numFmtId="0" fontId="16" fillId="0" borderId="13" xfId="0" applyFont="1" applyBorder="1" applyAlignment="1">
      <alignment horizontal="center"/>
    </xf>
    <xf numFmtId="0" fontId="57" fillId="0" borderId="0" xfId="10" applyFont="1" applyAlignment="1">
      <alignment horizontal="left" vertical="center"/>
    </xf>
    <xf numFmtId="49" fontId="58" fillId="6" borderId="44" xfId="10" applyNumberFormat="1" applyFont="1" applyFill="1" applyBorder="1" applyAlignment="1">
      <alignment horizontal="center" vertical="center" wrapText="1"/>
    </xf>
    <xf numFmtId="49" fontId="57" fillId="6" borderId="45" xfId="10" applyNumberFormat="1" applyFont="1" applyFill="1" applyBorder="1" applyAlignment="1">
      <alignment horizontal="center" vertical="center" wrapText="1"/>
    </xf>
    <xf numFmtId="49" fontId="57" fillId="6" borderId="1" xfId="10" applyNumberFormat="1" applyFont="1" applyFill="1" applyBorder="1" applyAlignment="1">
      <alignment horizontal="center" vertical="center" wrapText="1"/>
    </xf>
    <xf numFmtId="49" fontId="57" fillId="6" borderId="46" xfId="10" applyNumberFormat="1" applyFont="1" applyFill="1" applyBorder="1" applyAlignment="1">
      <alignment horizontal="center" vertical="center" wrapText="1"/>
    </xf>
    <xf numFmtId="49" fontId="57" fillId="6" borderId="47" xfId="10" applyNumberFormat="1" applyFont="1" applyFill="1" applyBorder="1" applyAlignment="1">
      <alignment horizontal="center" vertical="center" wrapText="1"/>
    </xf>
    <xf numFmtId="0" fontId="57" fillId="6" borderId="1" xfId="11" applyFont="1" applyFill="1" applyBorder="1" applyAlignment="1">
      <alignment horizontal="center" vertical="center" wrapText="1"/>
    </xf>
    <xf numFmtId="0" fontId="16" fillId="0" borderId="1" xfId="0" applyFont="1" applyBorder="1"/>
    <xf numFmtId="0" fontId="16" fillId="0" borderId="1" xfId="0" applyFont="1" applyBorder="1" applyAlignment="1">
      <alignment horizontal="left" indent="1"/>
    </xf>
    <xf numFmtId="0" fontId="16" fillId="9" borderId="1" xfId="0" applyFont="1" applyFill="1" applyBorder="1" applyAlignment="1">
      <alignment horizontal="left" indent="1"/>
    </xf>
    <xf numFmtId="0" fontId="2" fillId="0" borderId="0" xfId="2">
      <alignment vertical="center"/>
    </xf>
    <xf numFmtId="0" fontId="19" fillId="0" borderId="0" xfId="4" applyFont="1" applyFill="1" applyBorder="1" applyAlignment="1">
      <alignment horizontal="left" vertical="center"/>
    </xf>
    <xf numFmtId="0" fontId="1" fillId="0" borderId="0" xfId="1" applyFill="1" applyBorder="1" applyAlignment="1">
      <alignment vertical="center"/>
    </xf>
    <xf numFmtId="0" fontId="4" fillId="0" borderId="0" xfId="4" applyFill="1" applyBorder="1" applyAlignment="1">
      <alignment vertical="center"/>
    </xf>
    <xf numFmtId="0" fontId="4" fillId="0" borderId="0" xfId="4" applyFill="1" applyBorder="1" applyAlignment="1">
      <alignment horizontal="left" vertical="center"/>
    </xf>
    <xf numFmtId="0" fontId="16" fillId="0" borderId="0" xfId="4" applyFont="1" applyFill="1" applyBorder="1" applyAlignment="1">
      <alignment vertical="center"/>
    </xf>
    <xf numFmtId="0" fontId="7" fillId="0" borderId="0" xfId="2" applyFont="1">
      <alignment vertical="center"/>
    </xf>
    <xf numFmtId="0" fontId="16" fillId="9" borderId="14" xfId="3" applyFont="1" applyFill="1" applyBorder="1" applyAlignment="1">
      <alignment horizontal="center" vertical="center" wrapText="1"/>
    </xf>
    <xf numFmtId="0" fontId="16" fillId="0" borderId="1" xfId="12" applyFont="1" applyFill="1" applyBorder="1" applyAlignment="1">
      <alignment horizontal="center" vertical="center" wrapText="1"/>
    </xf>
    <xf numFmtId="0" fontId="16" fillId="9" borderId="6" xfId="3" applyFont="1" applyFill="1" applyBorder="1" applyAlignment="1">
      <alignment horizontal="center" vertical="center" wrapText="1"/>
    </xf>
    <xf numFmtId="0" fontId="7" fillId="0" borderId="0" xfId="3" applyFont="1">
      <alignment vertical="center"/>
    </xf>
    <xf numFmtId="0" fontId="7" fillId="0" borderId="1" xfId="3" quotePrefix="1" applyFont="1" applyBorder="1" applyAlignment="1">
      <alignment horizontal="center" vertical="center"/>
    </xf>
    <xf numFmtId="0" fontId="16" fillId="0" borderId="1" xfId="3" quotePrefix="1" applyFont="1" applyBorder="1" applyAlignment="1">
      <alignment horizontal="center" vertical="center"/>
    </xf>
    <xf numFmtId="0" fontId="16" fillId="0" borderId="13" xfId="3" applyFont="1" applyBorder="1" applyAlignment="1">
      <alignment horizontal="left" vertical="center" wrapText="1" indent="1"/>
    </xf>
    <xf numFmtId="0" fontId="7" fillId="0" borderId="8" xfId="3" applyFont="1" applyBorder="1" applyAlignment="1">
      <alignment horizontal="left" vertical="center" wrapText="1" indent="2"/>
    </xf>
    <xf numFmtId="0" fontId="7" fillId="0" borderId="11" xfId="3" applyFont="1" applyBorder="1" applyAlignment="1">
      <alignment horizontal="left" vertical="center" wrapText="1" indent="3"/>
    </xf>
    <xf numFmtId="0" fontId="61" fillId="0" borderId="11" xfId="3" applyFont="1" applyBorder="1" applyAlignment="1">
      <alignment horizontal="left" vertical="center" wrapText="1" indent="3"/>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xf numFmtId="0" fontId="0" fillId="0" borderId="0" xfId="0" applyBorder="1"/>
    <xf numFmtId="0" fontId="14" fillId="0" borderId="0" xfId="6" applyBorder="1" applyAlignment="1">
      <alignment wrapText="1"/>
    </xf>
    <xf numFmtId="0" fontId="14" fillId="0" borderId="0" xfId="6" applyBorder="1" applyAlignment="1">
      <alignment vertical="center" wrapText="1"/>
    </xf>
    <xf numFmtId="0" fontId="14" fillId="0" borderId="0" xfId="6" applyFill="1" applyBorder="1" applyAlignment="1">
      <alignment vertical="center" wrapText="1"/>
    </xf>
    <xf numFmtId="0" fontId="64" fillId="0" borderId="24" xfId="0" applyFont="1" applyBorder="1" applyAlignment="1">
      <alignment vertical="center"/>
    </xf>
    <xf numFmtId="0" fontId="64" fillId="0" borderId="36" xfId="0" applyFont="1" applyBorder="1" applyAlignment="1">
      <alignment vertical="center"/>
    </xf>
    <xf numFmtId="0" fontId="0" fillId="0" borderId="36" xfId="0" applyBorder="1"/>
    <xf numFmtId="0" fontId="0" fillId="0" borderId="25" xfId="0" applyBorder="1"/>
    <xf numFmtId="0" fontId="0" fillId="0" borderId="28" xfId="0" applyBorder="1"/>
    <xf numFmtId="0" fontId="0" fillId="0" borderId="16" xfId="0" applyBorder="1"/>
    <xf numFmtId="0" fontId="6" fillId="0" borderId="28" xfId="0" applyFont="1" applyBorder="1"/>
    <xf numFmtId="0" fontId="0" fillId="0" borderId="0" xfId="0" applyBorder="1" applyAlignment="1">
      <alignment horizontal="left"/>
    </xf>
    <xf numFmtId="0" fontId="0" fillId="0" borderId="37" xfId="0" applyBorder="1"/>
    <xf numFmtId="0" fontId="0" fillId="0" borderId="35" xfId="0" applyBorder="1"/>
    <xf numFmtId="0" fontId="0" fillId="0" borderId="33" xfId="0" applyBorder="1"/>
    <xf numFmtId="0" fontId="0" fillId="0" borderId="0" xfId="0" applyFill="1" applyAlignment="1">
      <alignment wrapText="1"/>
    </xf>
    <xf numFmtId="0" fontId="0" fillId="0" borderId="0" xfId="0" applyBorder="1" applyAlignment="1"/>
    <xf numFmtId="0" fontId="0" fillId="0" borderId="0" xfId="0" applyFill="1" applyAlignment="1"/>
    <xf numFmtId="3" fontId="7" fillId="0" borderId="1" xfId="0" quotePrefix="1" applyNumberFormat="1" applyFont="1" applyBorder="1"/>
    <xf numFmtId="3" fontId="0" fillId="0" borderId="1" xfId="0" quotePrefix="1" applyNumberFormat="1" applyBorder="1" applyAlignment="1">
      <alignment wrapText="1"/>
    </xf>
    <xf numFmtId="3" fontId="7" fillId="0" borderId="1" xfId="0" quotePrefix="1" applyNumberFormat="1" applyFont="1" applyBorder="1" applyAlignment="1">
      <alignment wrapText="1"/>
    </xf>
    <xf numFmtId="3" fontId="0" fillId="0" borderId="1" xfId="0" applyNumberFormat="1" applyBorder="1"/>
    <xf numFmtId="3" fontId="0" fillId="0" borderId="1" xfId="0" quotePrefix="1" applyNumberFormat="1" applyBorder="1"/>
    <xf numFmtId="3" fontId="7" fillId="0" borderId="1" xfId="0" applyNumberFormat="1" applyFont="1" applyBorder="1"/>
    <xf numFmtId="3" fontId="7" fillId="0" borderId="8" xfId="0" quotePrefix="1" applyNumberFormat="1" applyFont="1" applyBorder="1"/>
    <xf numFmtId="3" fontId="0" fillId="6" borderId="1" xfId="0" quotePrefix="1" applyNumberFormat="1" applyFill="1" applyBorder="1" applyAlignment="1">
      <alignment wrapText="1"/>
    </xf>
    <xf numFmtId="3" fontId="16" fillId="6" borderId="1" xfId="0" applyNumberFormat="1" applyFont="1" applyFill="1" applyBorder="1" applyAlignment="1">
      <alignment horizontal="right" vertical="top"/>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3" fontId="7" fillId="0" borderId="1" xfId="0" applyNumberFormat="1" applyFont="1" applyBorder="1" applyAlignment="1">
      <alignment vertical="center" wrapText="1"/>
    </xf>
    <xf numFmtId="3" fontId="7" fillId="0" borderId="1" xfId="0" quotePrefix="1" applyNumberFormat="1" applyFont="1" applyBorder="1" applyAlignment="1">
      <alignment vertical="center" wrapText="1"/>
    </xf>
    <xf numFmtId="3" fontId="7" fillId="5" borderId="1" xfId="0" applyNumberFormat="1" applyFont="1" applyFill="1" applyBorder="1" applyAlignment="1">
      <alignment vertical="center" wrapText="1"/>
    </xf>
    <xf numFmtId="3" fontId="16" fillId="0" borderId="1" xfId="0" applyNumberFormat="1" applyFont="1" applyBorder="1" applyAlignment="1">
      <alignment vertical="center" wrapText="1"/>
    </xf>
    <xf numFmtId="3" fontId="7" fillId="0" borderId="1" xfId="0" applyNumberFormat="1" applyFont="1" applyFill="1" applyBorder="1" applyAlignment="1">
      <alignment vertical="center" wrapText="1"/>
    </xf>
    <xf numFmtId="164" fontId="8" fillId="0" borderId="1" xfId="13" applyNumberFormat="1" applyFont="1" applyBorder="1" applyAlignment="1">
      <alignment horizontal="center" vertical="center" wrapText="1"/>
    </xf>
    <xf numFmtId="164" fontId="8" fillId="0" borderId="1" xfId="13" applyNumberFormat="1" applyFont="1" applyBorder="1" applyAlignment="1">
      <alignment horizontal="right" vertical="center" wrapText="1"/>
    </xf>
    <xf numFmtId="164" fontId="8" fillId="0" borderId="1" xfId="13" applyNumberFormat="1" applyFont="1" applyFill="1" applyBorder="1" applyAlignment="1">
      <alignment horizontal="right" vertical="center" wrapText="1"/>
    </xf>
    <xf numFmtId="3" fontId="15" fillId="0" borderId="1" xfId="0" applyNumberFormat="1" applyFont="1" applyBorder="1" applyAlignment="1">
      <alignment vertical="center"/>
    </xf>
    <xf numFmtId="3" fontId="23" fillId="0" borderId="1" xfId="0" applyNumberFormat="1" applyFont="1" applyBorder="1" applyAlignment="1">
      <alignment vertical="center"/>
    </xf>
    <xf numFmtId="3" fontId="15" fillId="0" borderId="1" xfId="0" applyNumberFormat="1" applyFont="1" applyBorder="1" applyAlignment="1">
      <alignment horizontal="justify" vertical="center" wrapText="1"/>
    </xf>
    <xf numFmtId="3" fontId="15" fillId="0" borderId="1" xfId="0" applyNumberFormat="1" applyFont="1" applyBorder="1" applyAlignment="1">
      <alignment horizontal="justify" vertical="center"/>
    </xf>
    <xf numFmtId="3" fontId="15" fillId="0" borderId="1" xfId="0" quotePrefix="1" applyNumberFormat="1" applyFont="1" applyBorder="1" applyAlignment="1">
      <alignment vertical="center"/>
    </xf>
    <xf numFmtId="3" fontId="23" fillId="0" borderId="1" xfId="0" quotePrefix="1" applyNumberFormat="1" applyFont="1" applyBorder="1" applyAlignment="1">
      <alignment vertical="center"/>
    </xf>
    <xf numFmtId="3" fontId="8" fillId="0" borderId="1" xfId="0" applyNumberFormat="1" applyFont="1" applyBorder="1" applyAlignment="1">
      <alignment vertical="center" wrapText="1"/>
    </xf>
    <xf numFmtId="3" fontId="11" fillId="8" borderId="1" xfId="0" applyNumberFormat="1" applyFont="1" applyFill="1" applyBorder="1" applyAlignment="1">
      <alignment vertical="center" wrapText="1"/>
    </xf>
    <xf numFmtId="3" fontId="0" fillId="7" borderId="1" xfId="0" applyNumberFormat="1" applyFill="1" applyBorder="1" applyAlignment="1">
      <alignment vertical="center" wrapText="1"/>
    </xf>
    <xf numFmtId="3" fontId="8" fillId="0" borderId="1" xfId="0" applyNumberFormat="1" applyFont="1" applyBorder="1" applyAlignment="1">
      <alignment vertical="center"/>
    </xf>
    <xf numFmtId="3" fontId="0" fillId="0" borderId="0" xfId="0" applyNumberFormat="1"/>
    <xf numFmtId="0" fontId="0" fillId="7" borderId="1" xfId="0" applyFill="1" applyBorder="1" applyAlignment="1">
      <alignment vertical="center" wrapText="1"/>
    </xf>
    <xf numFmtId="3" fontId="6" fillId="13" borderId="20" xfId="0" applyNumberFormat="1" applyFont="1" applyFill="1" applyBorder="1" applyAlignment="1">
      <alignment vertical="top" wrapText="1"/>
    </xf>
    <xf numFmtId="3" fontId="6" fillId="13" borderId="20" xfId="0" applyNumberFormat="1" applyFont="1" applyFill="1" applyBorder="1" applyAlignment="1">
      <alignment vertical="center" wrapText="1"/>
    </xf>
    <xf numFmtId="3" fontId="6" fillId="13" borderId="21" xfId="0" applyNumberFormat="1" applyFont="1" applyFill="1" applyBorder="1" applyAlignment="1">
      <alignment vertical="center" wrapText="1"/>
    </xf>
    <xf numFmtId="3" fontId="0" fillId="0" borderId="20" xfId="0" applyNumberFormat="1" applyBorder="1" applyAlignment="1">
      <alignment vertical="center"/>
    </xf>
    <xf numFmtId="3" fontId="0" fillId="0" borderId="21" xfId="0" applyNumberFormat="1" applyBorder="1" applyAlignment="1">
      <alignment vertical="center"/>
    </xf>
    <xf numFmtId="3" fontId="21" fillId="10" borderId="20" xfId="0" applyNumberFormat="1" applyFont="1" applyFill="1" applyBorder="1" applyAlignment="1">
      <alignment vertical="center" wrapText="1"/>
    </xf>
    <xf numFmtId="3" fontId="0" fillId="0" borderId="20" xfId="0" applyNumberFormat="1" applyBorder="1" applyAlignment="1">
      <alignment vertical="center" wrapText="1"/>
    </xf>
    <xf numFmtId="3" fontId="0" fillId="0" borderId="21" xfId="0" applyNumberFormat="1" applyBorder="1" applyAlignment="1">
      <alignment vertical="center" wrapText="1"/>
    </xf>
    <xf numFmtId="3" fontId="0" fillId="9" borderId="20" xfId="0" applyNumberFormat="1" applyFill="1" applyBorder="1" applyAlignment="1">
      <alignment vertical="center" wrapText="1"/>
    </xf>
    <xf numFmtId="3" fontId="21" fillId="10" borderId="21" xfId="0" applyNumberFormat="1" applyFont="1" applyFill="1" applyBorder="1" applyAlignment="1">
      <alignment vertical="center" wrapText="1"/>
    </xf>
    <xf numFmtId="3" fontId="0" fillId="10" borderId="20" xfId="0" applyNumberFormat="1" applyFill="1" applyBorder="1" applyAlignment="1">
      <alignment vertical="center"/>
    </xf>
    <xf numFmtId="3" fontId="0" fillId="10" borderId="21" xfId="0" applyNumberFormat="1" applyFill="1" applyBorder="1" applyAlignment="1">
      <alignment vertical="center"/>
    </xf>
    <xf numFmtId="3" fontId="0" fillId="10" borderId="20" xfId="0" applyNumberFormat="1" applyFill="1" applyBorder="1" applyAlignment="1">
      <alignment vertical="center" wrapText="1"/>
    </xf>
    <xf numFmtId="3" fontId="6" fillId="10" borderId="20" xfId="0" applyNumberFormat="1" applyFont="1" applyFill="1" applyBorder="1" applyAlignment="1">
      <alignment vertical="center" wrapText="1"/>
    </xf>
    <xf numFmtId="3" fontId="6" fillId="10" borderId="21" xfId="0" applyNumberFormat="1" applyFont="1" applyFill="1" applyBorder="1" applyAlignment="1">
      <alignment vertical="center" wrapText="1"/>
    </xf>
    <xf numFmtId="3" fontId="0" fillId="10" borderId="20" xfId="0" applyNumberFormat="1" applyFill="1" applyBorder="1" applyAlignment="1">
      <alignment horizontal="center" vertical="center" wrapText="1"/>
    </xf>
    <xf numFmtId="3" fontId="6" fillId="13" borderId="20" xfId="0" quotePrefix="1" applyNumberFormat="1" applyFont="1" applyFill="1" applyBorder="1" applyAlignment="1">
      <alignment vertical="center" wrapText="1"/>
    </xf>
    <xf numFmtId="3" fontId="6" fillId="13" borderId="21" xfId="0" quotePrefix="1" applyNumberFormat="1" applyFont="1" applyFill="1" applyBorder="1" applyAlignment="1">
      <alignment vertical="center" wrapText="1"/>
    </xf>
    <xf numFmtId="3" fontId="0" fillId="10" borderId="21" xfId="0" applyNumberFormat="1" applyFill="1" applyBorder="1" applyAlignment="1">
      <alignment vertical="center" wrapText="1"/>
    </xf>
    <xf numFmtId="3" fontId="0" fillId="14" borderId="20" xfId="0" applyNumberFormat="1" applyFill="1" applyBorder="1" applyAlignment="1">
      <alignment vertical="center" wrapText="1"/>
    </xf>
    <xf numFmtId="3" fontId="7" fillId="9" borderId="20" xfId="0" applyNumberFormat="1" applyFont="1" applyFill="1" applyBorder="1" applyAlignment="1">
      <alignment vertical="center" wrapText="1"/>
    </xf>
    <xf numFmtId="3" fontId="7" fillId="9" borderId="21" xfId="0" applyNumberFormat="1" applyFont="1" applyFill="1" applyBorder="1" applyAlignment="1">
      <alignment vertical="center" wrapText="1"/>
    </xf>
    <xf numFmtId="3" fontId="6" fillId="9" borderId="20" xfId="0" applyNumberFormat="1" applyFont="1" applyFill="1" applyBorder="1" applyAlignment="1">
      <alignment vertical="center" wrapText="1"/>
    </xf>
    <xf numFmtId="3" fontId="6" fillId="9" borderId="21" xfId="0" applyNumberFormat="1" applyFont="1" applyFill="1" applyBorder="1" applyAlignment="1">
      <alignment vertical="center" wrapText="1"/>
    </xf>
    <xf numFmtId="3" fontId="0" fillId="0" borderId="21" xfId="0" applyNumberFormat="1" applyBorder="1" applyAlignment="1">
      <alignment horizontal="right" vertical="center" wrapText="1"/>
    </xf>
    <xf numFmtId="3" fontId="6" fillId="13" borderId="33" xfId="0" applyNumberFormat="1" applyFont="1" applyFill="1" applyBorder="1" applyAlignment="1">
      <alignment horizontal="right" vertical="center"/>
    </xf>
    <xf numFmtId="3" fontId="6" fillId="13" borderId="34" xfId="0" applyNumberFormat="1" applyFont="1" applyFill="1" applyBorder="1" applyAlignment="1">
      <alignment horizontal="right" vertical="center"/>
    </xf>
    <xf numFmtId="3" fontId="0" fillId="0" borderId="33" xfId="0" applyNumberFormat="1" applyBorder="1" applyAlignment="1">
      <alignment horizontal="right" vertical="center" wrapText="1"/>
    </xf>
    <xf numFmtId="3" fontId="0" fillId="0" borderId="34" xfId="0" applyNumberFormat="1" applyBorder="1" applyAlignment="1">
      <alignment horizontal="right" vertical="center" wrapText="1"/>
    </xf>
    <xf numFmtId="3" fontId="6" fillId="13" borderId="33" xfId="0" applyNumberFormat="1" applyFont="1" applyFill="1" applyBorder="1" applyAlignment="1">
      <alignment horizontal="right" vertical="center" wrapText="1"/>
    </xf>
    <xf numFmtId="3" fontId="6" fillId="13" borderId="34" xfId="0" applyNumberFormat="1" applyFont="1" applyFill="1" applyBorder="1" applyAlignment="1">
      <alignment horizontal="right" vertical="center" wrapText="1"/>
    </xf>
    <xf numFmtId="3" fontId="21" fillId="10" borderId="33" xfId="0" applyNumberFormat="1" applyFont="1" applyFill="1" applyBorder="1" applyAlignment="1">
      <alignment horizontal="right" vertical="center" wrapText="1"/>
    </xf>
    <xf numFmtId="3" fontId="0" fillId="14" borderId="34" xfId="0" applyNumberFormat="1" applyFill="1" applyBorder="1" applyAlignment="1">
      <alignment horizontal="right" vertical="center" wrapText="1"/>
    </xf>
    <xf numFmtId="3" fontId="0" fillId="10" borderId="33" xfId="0" applyNumberFormat="1" applyFill="1" applyBorder="1" applyAlignment="1">
      <alignment horizontal="right" vertical="center"/>
    </xf>
    <xf numFmtId="3" fontId="6" fillId="0" borderId="34" xfId="0" applyNumberFormat="1" applyFont="1" applyBorder="1" applyAlignment="1">
      <alignment horizontal="right" vertical="center"/>
    </xf>
    <xf numFmtId="3" fontId="6" fillId="10" borderId="21" xfId="0" applyNumberFormat="1" applyFont="1" applyFill="1" applyBorder="1" applyAlignment="1">
      <alignment horizontal="right" vertical="center" wrapText="1"/>
    </xf>
    <xf numFmtId="3" fontId="6" fillId="13" borderId="21" xfId="0" applyNumberFormat="1" applyFont="1" applyFill="1" applyBorder="1" applyAlignment="1">
      <alignment horizontal="right" vertical="center" wrapText="1"/>
    </xf>
    <xf numFmtId="3" fontId="6" fillId="13" borderId="21" xfId="0" quotePrefix="1" applyNumberFormat="1" applyFont="1" applyFill="1" applyBorder="1" applyAlignment="1">
      <alignment horizontal="right" vertical="center" wrapText="1"/>
    </xf>
    <xf numFmtId="3" fontId="0" fillId="0" borderId="22" xfId="0" applyNumberFormat="1" applyBorder="1" applyAlignment="1">
      <alignment horizontal="right" vertical="center" wrapText="1"/>
    </xf>
    <xf numFmtId="3" fontId="6" fillId="9" borderId="21" xfId="0" applyNumberFormat="1" applyFont="1" applyFill="1" applyBorder="1" applyAlignment="1">
      <alignment horizontal="right" vertical="center" wrapText="1"/>
    </xf>
    <xf numFmtId="3" fontId="6" fillId="9" borderId="34" xfId="0" quotePrefix="1" applyNumberFormat="1" applyFont="1" applyFill="1" applyBorder="1" applyAlignment="1">
      <alignment horizontal="right" vertical="center" wrapText="1"/>
    </xf>
    <xf numFmtId="3" fontId="0" fillId="10" borderId="21" xfId="0" applyNumberFormat="1" applyFill="1" applyBorder="1" applyAlignment="1">
      <alignment horizontal="right" vertical="center"/>
    </xf>
    <xf numFmtId="3" fontId="0" fillId="0" borderId="8" xfId="0" applyNumberFormat="1" applyBorder="1" applyAlignment="1">
      <alignment wrapText="1"/>
    </xf>
    <xf numFmtId="3" fontId="0" fillId="0" borderId="1" xfId="0" applyNumberFormat="1" applyBorder="1" applyAlignment="1">
      <alignment wrapText="1"/>
    </xf>
    <xf numFmtId="3" fontId="20" fillId="8" borderId="1" xfId="0" applyNumberFormat="1" applyFont="1" applyFill="1" applyBorder="1" applyAlignment="1">
      <alignment vertical="center" wrapText="1"/>
    </xf>
    <xf numFmtId="3" fontId="20" fillId="0" borderId="1" xfId="0" applyNumberFormat="1" applyFont="1" applyBorder="1" applyAlignment="1">
      <alignment vertical="center" wrapText="1"/>
    </xf>
    <xf numFmtId="3" fontId="2" fillId="7" borderId="1" xfId="0" applyNumberFormat="1" applyFont="1" applyFill="1" applyBorder="1" applyAlignment="1">
      <alignment vertical="center" wrapText="1"/>
    </xf>
    <xf numFmtId="3" fontId="2" fillId="8" borderId="1" xfId="0" applyNumberFormat="1" applyFont="1" applyFill="1" applyBorder="1" applyAlignment="1">
      <alignment vertical="center" wrapText="1"/>
    </xf>
    <xf numFmtId="3" fontId="2" fillId="0" borderId="1" xfId="0" applyNumberFormat="1" applyFont="1" applyBorder="1" applyAlignment="1">
      <alignment vertical="center" wrapText="1"/>
    </xf>
    <xf numFmtId="165" fontId="2" fillId="7" borderId="1" xfId="0" applyNumberFormat="1" applyFont="1" applyFill="1" applyBorder="1" applyAlignment="1">
      <alignment horizontal="right" vertical="center" wrapText="1"/>
    </xf>
    <xf numFmtId="165" fontId="2" fillId="0" borderId="1" xfId="0" applyNumberFormat="1" applyFont="1" applyBorder="1" applyAlignment="1">
      <alignment horizontal="right" vertical="center" wrapText="1"/>
    </xf>
    <xf numFmtId="165" fontId="20" fillId="0" borderId="1" xfId="0" applyNumberFormat="1" applyFont="1" applyBorder="1" applyAlignment="1">
      <alignment horizontal="right" vertical="center" wrapText="1"/>
    </xf>
    <xf numFmtId="3" fontId="2" fillId="7" borderId="1" xfId="0" applyNumberFormat="1" applyFont="1" applyFill="1" applyBorder="1" applyAlignment="1">
      <alignment horizontal="right" vertical="center" wrapText="1"/>
    </xf>
    <xf numFmtId="3" fontId="20" fillId="0" borderId="1" xfId="0" applyNumberFormat="1" applyFont="1" applyBorder="1" applyAlignment="1">
      <alignment horizontal="right" vertical="center" wrapText="1"/>
    </xf>
    <xf numFmtId="3" fontId="20" fillId="0" borderId="1" xfId="0" quotePrefix="1" applyNumberFormat="1" applyFont="1" applyBorder="1" applyAlignment="1">
      <alignment vertical="center" wrapText="1"/>
    </xf>
    <xf numFmtId="3" fontId="2" fillId="0" borderId="1" xfId="0" quotePrefix="1" applyNumberFormat="1" applyFont="1" applyBorder="1" applyAlignment="1">
      <alignment vertical="center" wrapText="1"/>
    </xf>
    <xf numFmtId="3" fontId="46" fillId="0" borderId="1" xfId="0" quotePrefix="1" applyNumberFormat="1" applyFont="1" applyBorder="1" applyAlignment="1">
      <alignment vertical="center"/>
    </xf>
    <xf numFmtId="3" fontId="46" fillId="0" borderId="1" xfId="0" applyNumberFormat="1" applyFont="1" applyBorder="1" applyAlignment="1">
      <alignment vertical="center"/>
    </xf>
    <xf numFmtId="3" fontId="46" fillId="2" borderId="1" xfId="0" applyNumberFormat="1" applyFont="1" applyFill="1" applyBorder="1" applyAlignment="1">
      <alignment vertical="center"/>
    </xf>
    <xf numFmtId="3" fontId="7" fillId="0" borderId="1" xfId="9" applyNumberFormat="1" applyFont="1" applyBorder="1" applyAlignment="1">
      <alignment horizontal="right" vertical="center" wrapText="1"/>
    </xf>
    <xf numFmtId="3" fontId="7" fillId="6" borderId="1" xfId="9" applyNumberFormat="1" applyFont="1" applyFill="1" applyBorder="1" applyAlignment="1">
      <alignment horizontal="right" vertical="center" wrapText="1"/>
    </xf>
    <xf numFmtId="3" fontId="7" fillId="6" borderId="1" xfId="9" applyNumberFormat="1" applyFont="1" applyFill="1" applyBorder="1" applyAlignment="1">
      <alignment horizontal="right" wrapText="1"/>
    </xf>
    <xf numFmtId="3" fontId="7" fillId="0" borderId="1" xfId="9" applyNumberFormat="1" applyFont="1" applyBorder="1" applyAlignment="1">
      <alignment horizontal="right"/>
    </xf>
    <xf numFmtId="3" fontId="7" fillId="6" borderId="1" xfId="9" applyNumberFormat="1" applyFont="1" applyFill="1" applyBorder="1" applyAlignment="1">
      <alignment horizontal="right"/>
    </xf>
    <xf numFmtId="3" fontId="7" fillId="0" borderId="1" xfId="9" quotePrefix="1" applyNumberFormat="1" applyFont="1" applyBorder="1" applyAlignment="1">
      <alignment horizontal="right" vertical="center" wrapText="1"/>
    </xf>
    <xf numFmtId="3" fontId="7" fillId="0" borderId="1" xfId="0" quotePrefix="1" applyNumberFormat="1" applyFont="1" applyFill="1" applyBorder="1" applyAlignment="1">
      <alignment wrapText="1"/>
    </xf>
    <xf numFmtId="3" fontId="0" fillId="0" borderId="1" xfId="0" quotePrefix="1" applyNumberFormat="1" applyFill="1" applyBorder="1" applyAlignment="1">
      <alignment wrapText="1"/>
    </xf>
    <xf numFmtId="3" fontId="15" fillId="0" borderId="1" xfId="5" applyFont="1" applyFill="1" applyAlignment="1">
      <alignment horizontal="right" vertical="center" wrapText="1"/>
      <protection locked="0"/>
    </xf>
    <xf numFmtId="3" fontId="15" fillId="0" borderId="1" xfId="5" quotePrefix="1" applyFont="1" applyFill="1" applyAlignment="1">
      <alignment horizontal="right" vertical="center" wrapText="1"/>
      <protection locked="0"/>
    </xf>
    <xf numFmtId="3" fontId="7" fillId="0" borderId="1" xfId="5" applyFont="1" applyFill="1" applyAlignment="1">
      <alignment horizontal="right" vertical="center"/>
      <protection locked="0"/>
    </xf>
    <xf numFmtId="10" fontId="8" fillId="0" borderId="1" xfId="7" applyNumberFormat="1" applyFont="1" applyBorder="1" applyAlignment="1">
      <alignment horizontal="right" vertical="center" wrapText="1"/>
    </xf>
    <xf numFmtId="10" fontId="8" fillId="0" borderId="1" xfId="7" applyNumberFormat="1" applyFont="1" applyFill="1" applyBorder="1" applyAlignment="1">
      <alignment horizontal="right" vertical="center" wrapText="1"/>
    </xf>
    <xf numFmtId="10" fontId="8" fillId="0" borderId="1" xfId="7" quotePrefix="1" applyNumberFormat="1" applyFont="1" applyBorder="1" applyAlignment="1">
      <alignment horizontal="right" vertical="center" wrapText="1"/>
    </xf>
    <xf numFmtId="10" fontId="7" fillId="0" borderId="1" xfId="7" applyNumberFormat="1" applyFont="1" applyFill="1" applyBorder="1" applyAlignment="1">
      <alignment horizontal="right" vertical="center" wrapText="1"/>
    </xf>
    <xf numFmtId="10" fontId="7" fillId="0" borderId="1" xfId="7" applyNumberFormat="1" applyFont="1" applyBorder="1" applyAlignment="1">
      <alignment horizontal="right" vertical="center" wrapText="1"/>
    </xf>
    <xf numFmtId="10" fontId="7" fillId="0" borderId="1" xfId="7" quotePrefix="1" applyNumberFormat="1" applyFont="1" applyBorder="1" applyAlignment="1">
      <alignment horizontal="right" vertical="center" wrapText="1"/>
    </xf>
    <xf numFmtId="10" fontId="15" fillId="0" borderId="1" xfId="7" applyNumberFormat="1" applyFont="1" applyBorder="1" applyAlignment="1">
      <alignment vertical="center"/>
    </xf>
    <xf numFmtId="10" fontId="15" fillId="0" borderId="1" xfId="7" applyNumberFormat="1" applyFont="1" applyFill="1" applyBorder="1" applyAlignment="1" applyProtection="1">
      <alignment horizontal="right" vertical="center" wrapText="1"/>
      <protection locked="0"/>
    </xf>
    <xf numFmtId="10" fontId="33" fillId="10" borderId="1" xfId="7" applyNumberFormat="1" applyFont="1" applyFill="1" applyBorder="1" applyAlignment="1" applyProtection="1">
      <alignment horizontal="right" vertical="center"/>
      <protection locked="0"/>
    </xf>
    <xf numFmtId="10" fontId="7" fillId="0" borderId="1" xfId="7" quotePrefix="1" applyNumberFormat="1" applyFont="1" applyBorder="1" applyAlignment="1">
      <alignment wrapText="1"/>
    </xf>
    <xf numFmtId="10" fontId="7" fillId="0" borderId="1" xfId="7" quotePrefix="1" applyNumberFormat="1" applyFont="1" applyBorder="1"/>
    <xf numFmtId="10" fontId="0" fillId="0" borderId="1" xfId="7" quotePrefix="1" applyNumberFormat="1" applyFont="1" applyBorder="1"/>
    <xf numFmtId="10" fontId="7" fillId="0" borderId="1" xfId="7" quotePrefix="1" applyNumberFormat="1" applyFont="1" applyFill="1" applyBorder="1" applyAlignment="1">
      <alignment wrapText="1"/>
    </xf>
    <xf numFmtId="10" fontId="8" fillId="0" borderId="1" xfId="7" applyNumberFormat="1" applyFont="1" applyBorder="1" applyAlignment="1">
      <alignment vertical="center"/>
    </xf>
    <xf numFmtId="10" fontId="0" fillId="0" borderId="22" xfId="7" applyNumberFormat="1" applyFont="1" applyBorder="1" applyAlignment="1">
      <alignment horizontal="right" vertical="center"/>
    </xf>
    <xf numFmtId="10" fontId="0" fillId="0" borderId="1" xfId="7" applyNumberFormat="1" applyFont="1" applyBorder="1" applyAlignment="1">
      <alignment wrapText="1"/>
    </xf>
    <xf numFmtId="3" fontId="7" fillId="0" borderId="1" xfId="5" applyNumberFormat="1" applyFont="1" applyFill="1" applyAlignment="1">
      <alignment horizontal="right" vertical="center"/>
      <protection locked="0"/>
    </xf>
    <xf numFmtId="3" fontId="7" fillId="15" borderId="1" xfId="5" applyNumberFormat="1" applyFont="1" applyFill="1" applyAlignment="1">
      <alignment horizontal="right" vertical="center"/>
      <protection locked="0"/>
    </xf>
    <xf numFmtId="3" fontId="7" fillId="15" borderId="8" xfId="5" applyNumberFormat="1" applyFont="1" applyFill="1" applyBorder="1" applyAlignment="1">
      <alignment horizontal="right" vertical="center"/>
      <protection locked="0"/>
    </xf>
    <xf numFmtId="3" fontId="7" fillId="0" borderId="8" xfId="5" applyNumberFormat="1" applyFont="1" applyFill="1" applyBorder="1" applyAlignment="1">
      <alignment horizontal="right" vertical="center"/>
      <protection locked="0"/>
    </xf>
    <xf numFmtId="3" fontId="56" fillId="15" borderId="1" xfId="5" applyNumberFormat="1" applyFont="1" applyFill="1" applyAlignment="1">
      <alignment horizontal="right" vertical="center"/>
      <protection locked="0"/>
    </xf>
    <xf numFmtId="3" fontId="56" fillId="15" borderId="8" xfId="5" applyNumberFormat="1" applyFont="1" applyFill="1" applyBorder="1" applyAlignment="1">
      <alignment horizontal="right" vertical="center"/>
      <protection locked="0"/>
    </xf>
    <xf numFmtId="3" fontId="7" fillId="6" borderId="1" xfId="0" applyNumberFormat="1" applyFont="1" applyFill="1" applyBorder="1"/>
    <xf numFmtId="3" fontId="59" fillId="0" borderId="50" xfId="10" applyNumberFormat="1" applyFont="1" applyBorder="1" applyAlignment="1">
      <alignment wrapText="1"/>
    </xf>
    <xf numFmtId="3" fontId="59" fillId="11" borderId="51" xfId="10" applyNumberFormat="1" applyFont="1" applyFill="1" applyBorder="1" applyAlignment="1">
      <alignment wrapText="1"/>
    </xf>
    <xf numFmtId="3" fontId="60" fillId="11" borderId="52" xfId="10" applyNumberFormat="1" applyFont="1" applyFill="1" applyBorder="1" applyAlignment="1">
      <alignment horizontal="center" wrapText="1"/>
    </xf>
    <xf numFmtId="3" fontId="59" fillId="9" borderId="51" xfId="10" applyNumberFormat="1" applyFont="1" applyFill="1" applyBorder="1" applyAlignment="1">
      <alignment wrapText="1"/>
    </xf>
    <xf numFmtId="3" fontId="59" fillId="9" borderId="52" xfId="10" applyNumberFormat="1" applyFont="1" applyFill="1" applyBorder="1" applyAlignment="1">
      <alignment wrapText="1"/>
    </xf>
    <xf numFmtId="3" fontId="59" fillId="0" borderId="53" xfId="10" applyNumberFormat="1" applyFont="1" applyBorder="1" applyAlignment="1">
      <alignment wrapText="1"/>
    </xf>
    <xf numFmtId="3" fontId="59" fillId="0" borderId="51" xfId="10" applyNumberFormat="1" applyFont="1" applyBorder="1" applyAlignment="1">
      <alignment wrapText="1"/>
    </xf>
    <xf numFmtId="3" fontId="59" fillId="0" borderId="52" xfId="10" applyNumberFormat="1" applyFont="1" applyBorder="1" applyAlignment="1">
      <alignment wrapText="1"/>
    </xf>
    <xf numFmtId="3" fontId="59" fillId="0" borderId="54" xfId="10" applyNumberFormat="1" applyFont="1" applyBorder="1" applyAlignment="1">
      <alignment wrapText="1"/>
    </xf>
    <xf numFmtId="3" fontId="59" fillId="0" borderId="55" xfId="10" applyNumberFormat="1" applyFont="1" applyBorder="1" applyAlignment="1">
      <alignment wrapText="1"/>
    </xf>
    <xf numFmtId="3" fontId="59" fillId="0" borderId="56" xfId="10" applyNumberFormat="1" applyFont="1" applyBorder="1" applyAlignment="1">
      <alignment wrapText="1"/>
    </xf>
    <xf numFmtId="3" fontId="59" fillId="0" borderId="57" xfId="10" applyNumberFormat="1" applyFont="1" applyBorder="1" applyAlignment="1">
      <alignment wrapText="1"/>
    </xf>
    <xf numFmtId="3" fontId="0" fillId="7" borderId="1" xfId="0" applyNumberFormat="1" applyFill="1" applyBorder="1" applyAlignment="1">
      <alignment vertical="center" wrapText="1"/>
    </xf>
    <xf numFmtId="3" fontId="0" fillId="7" borderId="1" xfId="0" quotePrefix="1" applyNumberFormat="1" applyFill="1" applyBorder="1" applyAlignment="1">
      <alignment vertical="center" wrapText="1"/>
    </xf>
    <xf numFmtId="0" fontId="0" fillId="0" borderId="0" xfId="0" applyAlignment="1">
      <alignment horizontal="left"/>
    </xf>
    <xf numFmtId="0" fontId="14" fillId="0" borderId="0" xfId="6" applyFill="1" applyBorder="1" applyAlignment="1">
      <alignment wrapText="1"/>
    </xf>
    <xf numFmtId="0" fontId="68" fillId="0" borderId="0" xfId="0" applyFont="1" applyAlignment="1">
      <alignment vertical="center"/>
    </xf>
    <xf numFmtId="0" fontId="6" fillId="0" borderId="1" xfId="0" applyFont="1" applyBorder="1" applyAlignment="1">
      <alignment wrapText="1"/>
    </xf>
    <xf numFmtId="0" fontId="0" fillId="0" borderId="21" xfId="0" applyBorder="1" applyAlignment="1">
      <alignment horizontal="center" vertical="center"/>
    </xf>
    <xf numFmtId="0" fontId="21" fillId="0" borderId="22" xfId="0" applyFont="1" applyBorder="1" applyAlignment="1">
      <alignment horizontal="left" vertical="center" wrapText="1" indent="2"/>
    </xf>
    <xf numFmtId="0" fontId="0" fillId="13" borderId="21" xfId="0" applyFill="1" applyBorder="1" applyAlignment="1">
      <alignment horizontal="center" vertical="center"/>
    </xf>
    <xf numFmtId="0" fontId="0" fillId="13" borderId="22" xfId="0" applyFill="1" applyBorder="1" applyAlignment="1">
      <alignment vertical="center" wrapText="1"/>
    </xf>
    <xf numFmtId="3" fontId="6" fillId="13" borderId="22" xfId="0" applyNumberFormat="1" applyFont="1" applyFill="1" applyBorder="1" applyAlignment="1">
      <alignment horizontal="righ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7" borderId="1" xfId="0" applyNumberFormat="1" applyFill="1" applyBorder="1" applyAlignment="1">
      <alignment vertical="center" wrapText="1"/>
    </xf>
    <xf numFmtId="166" fontId="7" fillId="0" borderId="1" xfId="5" applyNumberFormat="1" applyFont="1" applyFill="1" applyAlignment="1">
      <alignment horizontal="right" vertical="center" wrapText="1"/>
      <protection locked="0"/>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8" fillId="0" borderId="1" xfId="13" applyNumberFormat="1" applyFont="1" applyFill="1" applyBorder="1" applyAlignment="1">
      <alignment horizontal="center" vertical="center" wrapText="1"/>
    </xf>
    <xf numFmtId="0" fontId="5" fillId="0" borderId="0" xfId="0" applyFont="1" applyFill="1"/>
    <xf numFmtId="9" fontId="8" fillId="0" borderId="1" xfId="7" applyFont="1" applyBorder="1" applyAlignment="1">
      <alignment horizontal="center" vertical="center" wrapText="1"/>
    </xf>
    <xf numFmtId="10" fontId="8" fillId="0" borderId="1" xfId="7" applyNumberFormat="1" applyFont="1" applyBorder="1" applyAlignment="1">
      <alignment horizontal="center" vertical="center" wrapText="1"/>
    </xf>
    <xf numFmtId="10" fontId="0" fillId="0" borderId="0" xfId="0" applyNumberFormat="1"/>
    <xf numFmtId="10" fontId="12" fillId="0" borderId="1" xfId="7" applyNumberFormat="1" applyFont="1" applyBorder="1" applyAlignment="1">
      <alignment horizontal="center" vertical="center" wrapText="1"/>
    </xf>
    <xf numFmtId="3" fontId="0" fillId="0" borderId="1" xfId="0" quotePrefix="1" applyNumberFormat="1" applyBorder="1" applyAlignment="1">
      <alignment horizontal="right" wrapText="1"/>
    </xf>
    <xf numFmtId="165" fontId="7" fillId="0" borderId="1" xfId="0" applyNumberFormat="1" applyFont="1" applyBorder="1"/>
    <xf numFmtId="165" fontId="59" fillId="11" borderId="48" xfId="10" applyNumberFormat="1" applyFont="1" applyFill="1" applyBorder="1" applyAlignment="1">
      <alignment wrapText="1"/>
    </xf>
    <xf numFmtId="165" fontId="59" fillId="0" borderId="49" xfId="10" applyNumberFormat="1" applyFont="1" applyBorder="1" applyAlignment="1">
      <alignment horizontal="center" wrapText="1"/>
    </xf>
    <xf numFmtId="165" fontId="59" fillId="0" borderId="50" xfId="10" applyNumberFormat="1" applyFont="1" applyBorder="1" applyAlignment="1">
      <alignment wrapText="1"/>
    </xf>
    <xf numFmtId="165" fontId="59" fillId="11" borderId="51" xfId="10" applyNumberFormat="1" applyFont="1" applyFill="1" applyBorder="1" applyAlignment="1">
      <alignment wrapText="1"/>
    </xf>
    <xf numFmtId="165" fontId="59" fillId="11" borderId="52" xfId="10" applyNumberFormat="1" applyFont="1" applyFill="1" applyBorder="1" applyAlignment="1">
      <alignment wrapText="1"/>
    </xf>
    <xf numFmtId="165" fontId="60" fillId="11" borderId="52" xfId="10" applyNumberFormat="1" applyFont="1" applyFill="1" applyBorder="1" applyAlignment="1">
      <alignment horizontal="center" wrapText="1"/>
    </xf>
    <xf numFmtId="165" fontId="59" fillId="9" borderId="51" xfId="10" applyNumberFormat="1" applyFont="1" applyFill="1" applyBorder="1" applyAlignment="1">
      <alignment wrapText="1"/>
    </xf>
    <xf numFmtId="165" fontId="59" fillId="9" borderId="52" xfId="10" applyNumberFormat="1" applyFont="1" applyFill="1" applyBorder="1" applyAlignment="1">
      <alignment wrapText="1"/>
    </xf>
    <xf numFmtId="0" fontId="63" fillId="0" borderId="0" xfId="0" applyFont="1" applyAlignment="1">
      <alignment horizontal="left" vertical="top" wrapText="1"/>
    </xf>
    <xf numFmtId="0" fontId="63" fillId="0" borderId="0" xfId="0" applyFont="1" applyAlignment="1">
      <alignment vertical="top" wrapText="1"/>
    </xf>
    <xf numFmtId="0" fontId="0" fillId="0" borderId="0" xfId="0" applyAlignment="1">
      <alignment vertical="top" wrapText="1"/>
    </xf>
    <xf numFmtId="0" fontId="35" fillId="0" borderId="0" xfId="0" applyFont="1" applyAlignment="1">
      <alignment horizontal="left" vertical="top" wrapText="1"/>
    </xf>
    <xf numFmtId="0" fontId="35" fillId="0" borderId="0" xfId="0" applyFont="1" applyAlignment="1">
      <alignment vertical="top" wrapText="1"/>
    </xf>
    <xf numFmtId="0" fontId="63" fillId="0" borderId="0" xfId="0" applyFont="1" applyAlignment="1">
      <alignment vertical="center" wrapText="1"/>
    </xf>
    <xf numFmtId="0" fontId="35" fillId="0" borderId="0" xfId="0" applyFont="1" applyAlignment="1">
      <alignment wrapText="1"/>
    </xf>
    <xf numFmtId="0" fontId="7"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1" fillId="2" borderId="7"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8" xfId="0" applyFont="1" applyFill="1" applyBorder="1" applyAlignment="1">
      <alignment horizontal="left" vertical="center" wrapText="1"/>
    </xf>
    <xf numFmtId="0" fontId="11" fillId="6" borderId="7"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23" fillId="6" borderId="8" xfId="0" applyFont="1" applyFill="1" applyBorder="1" applyAlignment="1">
      <alignment horizontal="center" vertical="center"/>
    </xf>
    <xf numFmtId="0" fontId="26" fillId="6" borderId="7" xfId="0" applyFont="1" applyFill="1" applyBorder="1" applyAlignment="1">
      <alignment horizontal="center" vertical="center"/>
    </xf>
    <xf numFmtId="0" fontId="26" fillId="6" borderId="3" xfId="0" applyFont="1" applyFill="1" applyBorder="1" applyAlignment="1">
      <alignment horizontal="center" vertical="center"/>
    </xf>
    <xf numFmtId="0" fontId="26" fillId="6" borderId="8" xfId="0" applyFont="1" applyFill="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0" borderId="14" xfId="0" applyFont="1" applyBorder="1" applyAlignment="1">
      <alignment horizontal="left" vertical="center" wrapText="1"/>
    </xf>
    <xf numFmtId="3" fontId="15" fillId="0" borderId="13" xfId="0" quotePrefix="1" applyNumberFormat="1" applyFont="1" applyBorder="1" applyAlignment="1">
      <alignment horizontal="right" vertical="center"/>
    </xf>
    <xf numFmtId="3" fontId="15" fillId="0" borderId="15" xfId="0" applyNumberFormat="1" applyFont="1" applyBorder="1" applyAlignment="1">
      <alignment horizontal="right" vertical="center"/>
    </xf>
    <xf numFmtId="3" fontId="15" fillId="0" borderId="14" xfId="0" applyNumberFormat="1" applyFont="1" applyBorder="1" applyAlignment="1">
      <alignment horizontal="right" vertical="center"/>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8" fillId="0" borderId="0" xfId="0" applyFont="1" applyAlignment="1">
      <alignment vertical="center" wrapText="1"/>
    </xf>
    <xf numFmtId="0" fontId="11" fillId="8" borderId="7"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30" fillId="0" borderId="0" xfId="0" applyFont="1" applyAlignment="1">
      <alignment vertical="top" wrapText="1"/>
    </xf>
    <xf numFmtId="0" fontId="16" fillId="11" borderId="7"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7" xfId="0" applyFont="1" applyFill="1" applyBorder="1" applyAlignment="1">
      <alignment horizontal="center"/>
    </xf>
    <xf numFmtId="0" fontId="6" fillId="11" borderId="3" xfId="0" applyFont="1" applyFill="1" applyBorder="1" applyAlignment="1">
      <alignment horizontal="center"/>
    </xf>
    <xf numFmtId="0" fontId="6" fillId="11" borderId="8" xfId="0" applyFont="1" applyFill="1" applyBorder="1" applyAlignment="1">
      <alignment horizontal="center"/>
    </xf>
    <xf numFmtId="0" fontId="6"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16" fillId="11" borderId="7" xfId="0" applyFont="1" applyFill="1" applyBorder="1" applyAlignment="1">
      <alignment horizontal="center"/>
    </xf>
    <xf numFmtId="0" fontId="16" fillId="11" borderId="3" xfId="0" applyFont="1" applyFill="1" applyBorder="1" applyAlignment="1">
      <alignment horizontal="center"/>
    </xf>
    <xf numFmtId="0" fontId="16" fillId="11" borderId="8" xfId="0" applyFont="1" applyFill="1" applyBorder="1" applyAlignment="1">
      <alignment horizontal="center"/>
    </xf>
    <xf numFmtId="0" fontId="30" fillId="0" borderId="0" xfId="0" applyFont="1" applyAlignment="1">
      <alignment horizontal="center"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8" fillId="6" borderId="17" xfId="0" applyFont="1" applyFill="1" applyBorder="1" applyAlignment="1">
      <alignment horizontal="center" vertical="center"/>
    </xf>
    <xf numFmtId="3" fontId="0" fillId="7" borderId="13" xfId="0" applyNumberFormat="1" applyFill="1" applyBorder="1" applyAlignment="1">
      <alignment vertical="center" wrapText="1"/>
    </xf>
    <xf numFmtId="3" fontId="0" fillId="7" borderId="14" xfId="0" applyNumberFormat="1" applyFill="1" applyBorder="1" applyAlignment="1">
      <alignment vertical="center" wrapText="1"/>
    </xf>
    <xf numFmtId="0" fontId="8" fillId="7" borderId="1" xfId="0" applyFont="1" applyFill="1" applyBorder="1" applyAlignment="1">
      <alignment horizontal="center" vertical="center" wrapText="1"/>
    </xf>
    <xf numFmtId="0" fontId="31" fillId="7" borderId="1" xfId="0" applyFont="1" applyFill="1" applyBorder="1" applyAlignment="1">
      <alignment vertical="center" wrapText="1"/>
    </xf>
    <xf numFmtId="3" fontId="0" fillId="7" borderId="1" xfId="0" applyNumberFormat="1" applyFill="1" applyBorder="1" applyAlignment="1">
      <alignment vertical="center" wrapText="1"/>
    </xf>
    <xf numFmtId="0" fontId="8" fillId="7" borderId="1" xfId="0" applyFont="1" applyFill="1" applyBorder="1" applyAlignment="1">
      <alignment vertical="center" wrapText="1"/>
    </xf>
    <xf numFmtId="0" fontId="0" fillId="6" borderId="17" xfId="0" applyFill="1" applyBorder="1" applyAlignment="1">
      <alignment vertical="center" wrapText="1"/>
    </xf>
    <xf numFmtId="0" fontId="8" fillId="12" borderId="1" xfId="0" applyFont="1" applyFill="1" applyBorder="1" applyAlignment="1">
      <alignment vertical="center" wrapText="1"/>
    </xf>
    <xf numFmtId="0" fontId="37" fillId="6" borderId="17" xfId="0" applyFont="1" applyFill="1" applyBorder="1" applyAlignment="1">
      <alignment vertical="center" wrapText="1"/>
    </xf>
    <xf numFmtId="0" fontId="8" fillId="7" borderId="7"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12" borderId="7" xfId="0" applyFont="1" applyFill="1" applyBorder="1" applyAlignment="1">
      <alignment horizontal="left" vertical="center" wrapText="1"/>
    </xf>
    <xf numFmtId="0" fontId="8" fillId="12" borderId="3" xfId="0" applyFont="1" applyFill="1" applyBorder="1" applyAlignment="1">
      <alignment horizontal="left" vertical="center" wrapText="1"/>
    </xf>
    <xf numFmtId="0" fontId="8" fillId="12" borderId="8" xfId="0" applyFont="1" applyFill="1" applyBorder="1" applyAlignment="1">
      <alignment horizontal="left" vertical="center" wrapText="1"/>
    </xf>
    <xf numFmtId="0" fontId="21" fillId="0" borderId="18" xfId="0" applyFont="1" applyBorder="1" applyAlignment="1">
      <alignment vertical="center"/>
    </xf>
    <xf numFmtId="0" fontId="21" fillId="0" borderId="19" xfId="0" applyFont="1" applyBorder="1" applyAlignment="1">
      <alignment vertical="center"/>
    </xf>
    <xf numFmtId="0" fontId="21" fillId="0" borderId="24" xfId="0" applyFont="1" applyBorder="1" applyAlignment="1">
      <alignment vertical="center"/>
    </xf>
    <xf numFmtId="0" fontId="21" fillId="0" borderId="25" xfId="0" applyFont="1" applyBorder="1" applyAlignment="1">
      <alignment vertical="center"/>
    </xf>
    <xf numFmtId="0" fontId="21" fillId="0" borderId="28" xfId="0" applyFont="1" applyBorder="1" applyAlignment="1">
      <alignment vertical="center"/>
    </xf>
    <xf numFmtId="0" fontId="21"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6" fillId="11" borderId="20" xfId="0" applyFont="1" applyFill="1" applyBorder="1" applyAlignment="1">
      <alignment horizontal="left" vertical="center"/>
    </xf>
    <xf numFmtId="0" fontId="6" fillId="11" borderId="26" xfId="0" applyFont="1" applyFill="1" applyBorder="1" applyAlignment="1">
      <alignment horizontal="left" vertical="center"/>
    </xf>
    <xf numFmtId="0" fontId="6" fillId="11" borderId="31" xfId="0" applyFont="1" applyFill="1" applyBorder="1" applyAlignment="1">
      <alignment horizontal="left" vertical="center"/>
    </xf>
    <xf numFmtId="0" fontId="0" fillId="0" borderId="0" xfId="0" applyAlignment="1">
      <alignment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3"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20" fillId="0" borderId="0" xfId="0" applyFont="1" applyAlignment="1">
      <alignment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4" fillId="0" borderId="0" xfId="0" applyFont="1" applyAlignment="1">
      <alignment vertical="center" wrapText="1"/>
    </xf>
    <xf numFmtId="0" fontId="20"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7" fillId="0" borderId="1" xfId="9"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left"/>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left" vertical="center" wrapText="1"/>
    </xf>
    <xf numFmtId="0" fontId="57" fillId="6" borderId="38" xfId="10" applyFont="1" applyFill="1" applyBorder="1" applyAlignment="1">
      <alignment horizontal="center" vertical="center"/>
    </xf>
    <xf numFmtId="0" fontId="57" fillId="6" borderId="39" xfId="10" applyFont="1" applyFill="1" applyBorder="1" applyAlignment="1">
      <alignment horizontal="center" vertical="center"/>
    </xf>
    <xf numFmtId="0" fontId="57" fillId="6" borderId="40" xfId="10" applyFont="1" applyFill="1" applyBorder="1" applyAlignment="1">
      <alignment horizontal="center" vertical="center"/>
    </xf>
    <xf numFmtId="0" fontId="57" fillId="6" borderId="41" xfId="10" applyFont="1" applyFill="1" applyBorder="1" applyAlignment="1">
      <alignment horizontal="center" vertical="center"/>
    </xf>
    <xf numFmtId="0" fontId="57" fillId="6" borderId="42" xfId="10" applyFont="1" applyFill="1" applyBorder="1" applyAlignment="1">
      <alignment horizontal="center" vertical="center"/>
    </xf>
    <xf numFmtId="0" fontId="57" fillId="6" borderId="43" xfId="10" applyFont="1" applyFill="1" applyBorder="1" applyAlignment="1">
      <alignment horizontal="center" vertical="center"/>
    </xf>
    <xf numFmtId="0" fontId="7" fillId="0" borderId="0" xfId="0" applyFont="1" applyAlignment="1">
      <alignment wrapText="1"/>
    </xf>
    <xf numFmtId="0" fontId="16" fillId="0" borderId="9" xfId="3" applyFont="1" applyBorder="1" applyAlignment="1">
      <alignment horizontal="center" vertical="center" wrapText="1"/>
    </xf>
    <xf numFmtId="0" fontId="16" fillId="0" borderId="11"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1" xfId="3" applyFont="1" applyBorder="1" applyAlignment="1">
      <alignment horizontal="center" vertical="center" wrapText="1"/>
    </xf>
  </cellXfs>
  <cellStyles count="14">
    <cellStyle name="=C:\WINNT35\SYSTEM32\COMMAND.COM" xfId="3" xr:uid="{00000000-0005-0000-0000-000000000000}"/>
    <cellStyle name="Heading 1 2" xfId="1" xr:uid="{00000000-0005-0000-0000-000001000000}"/>
    <cellStyle name="Heading 2 2" xfId="4" xr:uid="{00000000-0005-0000-0000-000002000000}"/>
    <cellStyle name="HeadingTable" xfId="12" xr:uid="{09A2D6D0-C15D-4CF0-9519-669C4A09214D}"/>
    <cellStyle name="Komma" xfId="13" builtinId="3"/>
    <cellStyle name="Link" xfId="6" builtinId="8"/>
    <cellStyle name="Normal" xfId="0" builtinId="0"/>
    <cellStyle name="Normal 2" xfId="2" xr:uid="{00000000-0005-0000-0000-000005000000}"/>
    <cellStyle name="Normal 2 2" xfId="8" xr:uid="{253DAD40-31DC-47AA-9CDB-E7F191C0FF61}"/>
    <cellStyle name="Normal 4" xfId="10" xr:uid="{68AC98BD-FF67-4CA2-8EEC-5CD28194E1DA}"/>
    <cellStyle name="Normal_20 OPR" xfId="9" xr:uid="{E3C393A4-3D8A-44C6-BF2C-1CE480A183A3}"/>
    <cellStyle name="optionalExposure" xfId="5" xr:uid="{00000000-0005-0000-0000-000006000000}"/>
    <cellStyle name="Procent" xfId="7" builtinId="5"/>
    <cellStyle name="Standard 3" xfId="11" xr:uid="{C38B7CBD-EDA8-4E67-A901-E71AD5E48CC2}"/>
  </cellStyles>
  <dxfs count="2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85</xdr:row>
      <xdr:rowOff>0</xdr:rowOff>
    </xdr:from>
    <xdr:ext cx="184731" cy="264560"/>
    <xdr:sp macro="" textlink="">
      <xdr:nvSpPr>
        <xdr:cNvPr id="2" name="TextBox 1">
          <a:extLst>
            <a:ext uri="{FF2B5EF4-FFF2-40B4-BE49-F238E27FC236}">
              <a16:creationId xmlns:a16="http://schemas.microsoft.com/office/drawing/2014/main" id="{B53336C4-3CB8-4B37-AC0E-A63E21FA272B}"/>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D767372-4207-4C51-9680-A53AA1EA8299}"/>
            </a:ext>
          </a:extLst>
        </xdr:cNvPr>
        <xdr:cNvSpPr>
          <a:spLocks noChangeAspect="1" noChangeArrowheads="1"/>
        </xdr:cNvSpPr>
      </xdr:nvSpPr>
      <xdr:spPr bwMode="auto">
        <a:xfrm>
          <a:off x="3914775" y="3752850"/>
          <a:ext cx="921305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5A797-75F3-4AD1-8B4A-C1C96E4C6D6B}">
  <sheetPr>
    <tabColor theme="1"/>
  </sheetPr>
  <dimension ref="B2:G32"/>
  <sheetViews>
    <sheetView showGridLines="0" zoomScaleNormal="100" workbookViewId="0">
      <selection activeCell="C17" sqref="C17"/>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251" t="s">
        <v>681</v>
      </c>
      <c r="C2" s="251"/>
      <c r="D2" s="33"/>
    </row>
    <row r="3" spans="2:7" ht="8.25" customHeight="1" x14ac:dyDescent="0.3">
      <c r="B3" s="251"/>
      <c r="C3" s="251"/>
      <c r="D3" s="33"/>
    </row>
    <row r="4" spans="2:7" ht="15.75" x14ac:dyDescent="0.25">
      <c r="B4" s="249" t="s">
        <v>682</v>
      </c>
      <c r="C4" s="249"/>
    </row>
    <row r="5" spans="2:7" ht="15.75" x14ac:dyDescent="0.25">
      <c r="B5" s="250" t="s">
        <v>694</v>
      </c>
      <c r="C5" s="250"/>
      <c r="D5" s="412" t="s">
        <v>695</v>
      </c>
    </row>
    <row r="6" spans="2:7" ht="15.75" x14ac:dyDescent="0.25">
      <c r="B6" s="250" t="s">
        <v>693</v>
      </c>
      <c r="C6" s="250"/>
      <c r="D6" s="412">
        <v>7320</v>
      </c>
    </row>
    <row r="7" spans="2:7" ht="15.75" x14ac:dyDescent="0.25">
      <c r="B7" s="250" t="s">
        <v>691</v>
      </c>
      <c r="C7" s="250"/>
      <c r="D7" s="412" t="s">
        <v>692</v>
      </c>
    </row>
    <row r="8" spans="2:7" ht="15.75" x14ac:dyDescent="0.25">
      <c r="B8" s="250" t="s">
        <v>689</v>
      </c>
      <c r="C8" s="250"/>
      <c r="D8" s="412" t="s">
        <v>690</v>
      </c>
    </row>
    <row r="9" spans="2:7" ht="15.75" x14ac:dyDescent="0.25">
      <c r="B9" s="250" t="s">
        <v>687</v>
      </c>
      <c r="C9" s="250"/>
      <c r="D9" s="412" t="s">
        <v>688</v>
      </c>
    </row>
    <row r="10" spans="2:7" ht="15.75" x14ac:dyDescent="0.25">
      <c r="B10" s="250" t="s">
        <v>685</v>
      </c>
      <c r="C10" s="250"/>
      <c r="D10" s="412" t="s">
        <v>686</v>
      </c>
    </row>
    <row r="11" spans="2:7" ht="15.75" x14ac:dyDescent="0.25">
      <c r="B11" s="250" t="s">
        <v>683</v>
      </c>
      <c r="C11" s="250"/>
      <c r="D11" s="412" t="s">
        <v>684</v>
      </c>
    </row>
    <row r="12" spans="2:7" ht="15.75" x14ac:dyDescent="0.25">
      <c r="B12" s="250"/>
      <c r="C12" s="250"/>
      <c r="D12" s="412"/>
    </row>
    <row r="13" spans="2:7" ht="15.75" x14ac:dyDescent="0.25">
      <c r="B13" s="250"/>
      <c r="C13" s="250"/>
      <c r="D13" s="412"/>
    </row>
    <row r="14" spans="2:7" ht="18.75" x14ac:dyDescent="0.3">
      <c r="B14" s="33" t="s">
        <v>788</v>
      </c>
      <c r="C14" s="33"/>
      <c r="D14" s="412"/>
    </row>
    <row r="15" spans="2:7" ht="147" customHeight="1" x14ac:dyDescent="0.25">
      <c r="B15" s="443" t="s">
        <v>793</v>
      </c>
      <c r="C15" s="443"/>
      <c r="D15" s="443"/>
      <c r="E15" s="443"/>
      <c r="F15" s="443"/>
      <c r="G15" s="443"/>
    </row>
    <row r="16" spans="2:7" ht="46.5" customHeight="1" x14ac:dyDescent="0.25">
      <c r="B16" s="444" t="s">
        <v>784</v>
      </c>
      <c r="C16" s="444"/>
      <c r="D16" s="445"/>
      <c r="E16" s="445"/>
      <c r="F16" s="445"/>
      <c r="G16" s="445"/>
    </row>
    <row r="17" spans="2:7" ht="15.75" x14ac:dyDescent="0.25">
      <c r="C17" s="414" t="s">
        <v>786</v>
      </c>
      <c r="D17" s="412"/>
    </row>
    <row r="18" spans="2:7" ht="15.75" x14ac:dyDescent="0.25">
      <c r="C18" s="414" t="s">
        <v>787</v>
      </c>
      <c r="D18" s="412"/>
    </row>
    <row r="19" spans="2:7" ht="9.75" customHeight="1" x14ac:dyDescent="0.25">
      <c r="C19" s="414"/>
      <c r="D19" s="412"/>
    </row>
    <row r="20" spans="2:7" ht="15.75" x14ac:dyDescent="0.25">
      <c r="B20" s="250" t="s">
        <v>785</v>
      </c>
      <c r="C20" s="250"/>
      <c r="D20" s="412"/>
    </row>
    <row r="21" spans="2:7" ht="49.5" customHeight="1" x14ac:dyDescent="0.25">
      <c r="B21" s="47" t="s">
        <v>789</v>
      </c>
      <c r="C21" s="446" t="s">
        <v>792</v>
      </c>
      <c r="D21" s="446"/>
      <c r="E21" s="446"/>
      <c r="F21" s="446"/>
      <c r="G21" s="446"/>
    </row>
    <row r="22" spans="2:7" ht="66.75" customHeight="1" x14ac:dyDescent="0.25">
      <c r="B22" s="47" t="s">
        <v>790</v>
      </c>
      <c r="C22" s="447" t="s">
        <v>791</v>
      </c>
      <c r="D22" s="445"/>
      <c r="E22" s="445"/>
      <c r="F22" s="445"/>
      <c r="G22" s="445"/>
    </row>
    <row r="24" spans="2:7" ht="18.75" x14ac:dyDescent="0.3">
      <c r="B24" s="33"/>
      <c r="C24" s="33"/>
    </row>
    <row r="25" spans="2:7" ht="149.25" customHeight="1" x14ac:dyDescent="0.25">
      <c r="B25" s="448"/>
      <c r="C25" s="448"/>
      <c r="D25" s="449"/>
      <c r="E25" s="449"/>
      <c r="F25" s="449"/>
      <c r="G25" s="449"/>
    </row>
    <row r="26" spans="2:7" x14ac:dyDescent="0.25">
      <c r="B26" s="253"/>
      <c r="C26" s="253"/>
    </row>
    <row r="27" spans="2:7" x14ac:dyDescent="0.25">
      <c r="B27" s="252"/>
      <c r="C27" s="252"/>
    </row>
    <row r="28" spans="2:7" ht="15.75" x14ac:dyDescent="0.25">
      <c r="B28" s="250"/>
      <c r="C28" s="250"/>
    </row>
    <row r="29" spans="2:7" ht="15.75" x14ac:dyDescent="0.25">
      <c r="B29" s="250"/>
      <c r="C29" s="250"/>
    </row>
    <row r="30" spans="2:7" ht="15.75" x14ac:dyDescent="0.25">
      <c r="B30" s="250"/>
      <c r="C30" s="250"/>
    </row>
    <row r="31" spans="2:7" ht="15.75" x14ac:dyDescent="0.25">
      <c r="B31" s="250"/>
      <c r="C31" s="250"/>
    </row>
    <row r="32" spans="2:7" ht="15.75" x14ac:dyDescent="0.25">
      <c r="B32" s="250"/>
      <c r="C32" s="250"/>
    </row>
  </sheetData>
  <mergeCells count="5">
    <mergeCell ref="B15:G15"/>
    <mergeCell ref="B16:G16"/>
    <mergeCell ref="C21:G21"/>
    <mergeCell ref="C22:G22"/>
    <mergeCell ref="B25:G25"/>
  </mergeCell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B341E-EEA8-4774-9865-2F373F58007E}">
  <sheetPr codeName="Ark21"/>
  <dimension ref="B2:F21"/>
  <sheetViews>
    <sheetView showGridLines="0" zoomScaleNormal="100" workbookViewId="0">
      <selection activeCell="F11" sqref="F11"/>
    </sheetView>
  </sheetViews>
  <sheetFormatPr defaultColWidth="9.140625" defaultRowHeight="15" x14ac:dyDescent="0.25"/>
  <cols>
    <col min="3" max="3" width="63.140625" customWidth="1"/>
    <col min="4" max="4" width="21.42578125" customWidth="1"/>
  </cols>
  <sheetData>
    <row r="2" spans="2:6" ht="47.25" customHeight="1" x14ac:dyDescent="0.25">
      <c r="B2" s="502" t="s">
        <v>287</v>
      </c>
      <c r="C2" s="445"/>
      <c r="D2" s="445"/>
    </row>
    <row r="3" spans="2:6" ht="15" customHeight="1" x14ac:dyDescent="0.25">
      <c r="B3" s="92"/>
      <c r="C3" s="92"/>
      <c r="D3" s="92"/>
    </row>
    <row r="5" spans="2:6" x14ac:dyDescent="0.25">
      <c r="B5" s="93"/>
      <c r="C5" s="93"/>
      <c r="D5" s="94" t="s">
        <v>5</v>
      </c>
    </row>
    <row r="6" spans="2:6" x14ac:dyDescent="0.25">
      <c r="B6" s="93"/>
      <c r="C6" s="93"/>
      <c r="D6" s="43" t="s">
        <v>291</v>
      </c>
    </row>
    <row r="7" spans="2:6" x14ac:dyDescent="0.25">
      <c r="B7" s="95">
        <v>1</v>
      </c>
      <c r="C7" s="9" t="s">
        <v>292</v>
      </c>
      <c r="D7" s="273">
        <v>0</v>
      </c>
      <c r="E7" s="96"/>
      <c r="F7" s="16"/>
    </row>
    <row r="8" spans="2:6" ht="45" x14ac:dyDescent="0.25">
      <c r="B8" s="19">
        <v>2</v>
      </c>
      <c r="C8" s="9" t="s">
        <v>293</v>
      </c>
      <c r="D8" s="273"/>
      <c r="E8" s="96"/>
      <c r="F8" s="16"/>
    </row>
    <row r="9" spans="2:6" ht="30" x14ac:dyDescent="0.25">
      <c r="B9" s="19">
        <v>3</v>
      </c>
      <c r="C9" s="9" t="s">
        <v>294</v>
      </c>
      <c r="D9" s="274">
        <v>0</v>
      </c>
    </row>
    <row r="10" spans="2:6" ht="30" x14ac:dyDescent="0.25">
      <c r="B10" s="19">
        <v>4</v>
      </c>
      <c r="C10" s="35" t="s">
        <v>295</v>
      </c>
      <c r="D10" s="274">
        <v>0</v>
      </c>
    </row>
    <row r="11" spans="2:6" ht="46.5" customHeight="1" x14ac:dyDescent="0.25">
      <c r="B11" s="19">
        <v>5</v>
      </c>
      <c r="C11" s="18" t="s">
        <v>296</v>
      </c>
      <c r="D11" s="274">
        <v>0</v>
      </c>
    </row>
    <row r="12" spans="2:6" ht="30" x14ac:dyDescent="0.25">
      <c r="B12" s="19">
        <v>6</v>
      </c>
      <c r="C12" s="9" t="s">
        <v>297</v>
      </c>
      <c r="D12" s="275">
        <v>0</v>
      </c>
    </row>
    <row r="13" spans="2:6" x14ac:dyDescent="0.25">
      <c r="B13" s="19">
        <v>7</v>
      </c>
      <c r="C13" s="9" t="s">
        <v>298</v>
      </c>
      <c r="D13" s="275">
        <v>0</v>
      </c>
    </row>
    <row r="14" spans="2:6" x14ac:dyDescent="0.25">
      <c r="B14" s="19">
        <v>8</v>
      </c>
      <c r="C14" s="9" t="s">
        <v>299</v>
      </c>
      <c r="D14" s="274">
        <v>-38.592486849999993</v>
      </c>
    </row>
    <row r="15" spans="2:6" x14ac:dyDescent="0.25">
      <c r="B15" s="19">
        <v>9</v>
      </c>
      <c r="C15" s="9" t="s">
        <v>300</v>
      </c>
      <c r="D15" s="274">
        <v>0</v>
      </c>
    </row>
    <row r="16" spans="2:6" ht="30" x14ac:dyDescent="0.25">
      <c r="B16" s="19">
        <v>10</v>
      </c>
      <c r="C16" s="9" t="s">
        <v>301</v>
      </c>
      <c r="D16" s="274">
        <v>2125.0080896999998</v>
      </c>
    </row>
    <row r="17" spans="2:4" ht="45" x14ac:dyDescent="0.25">
      <c r="B17" s="19">
        <v>11</v>
      </c>
      <c r="C17" s="18" t="s">
        <v>302</v>
      </c>
      <c r="D17" s="276">
        <v>0</v>
      </c>
    </row>
    <row r="18" spans="2:4" ht="30" x14ac:dyDescent="0.25">
      <c r="B18" s="19" t="s">
        <v>303</v>
      </c>
      <c r="C18" s="18" t="s">
        <v>304</v>
      </c>
      <c r="D18" s="277">
        <v>0</v>
      </c>
    </row>
    <row r="19" spans="2:4" ht="30" x14ac:dyDescent="0.25">
      <c r="B19" s="19" t="s">
        <v>305</v>
      </c>
      <c r="C19" s="18" t="s">
        <v>306</v>
      </c>
      <c r="D19" s="277">
        <v>0</v>
      </c>
    </row>
    <row r="20" spans="2:4" x14ac:dyDescent="0.25">
      <c r="B20" s="19">
        <v>12</v>
      </c>
      <c r="C20" s="9" t="s">
        <v>307</v>
      </c>
      <c r="D20" s="274">
        <v>9474.0835626799999</v>
      </c>
    </row>
    <row r="21" spans="2:4" x14ac:dyDescent="0.25">
      <c r="B21" s="19">
        <v>13</v>
      </c>
      <c r="C21" s="70" t="s">
        <v>308</v>
      </c>
      <c r="D21" s="277">
        <v>11560.499165529998</v>
      </c>
    </row>
  </sheetData>
  <mergeCells count="1">
    <mergeCell ref="B2:D2"/>
  </mergeCells>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69407-6407-42DA-9DEE-B3589527C9CD}">
  <sheetPr codeName="Ark22"/>
  <dimension ref="A2:M72"/>
  <sheetViews>
    <sheetView showGridLines="0" zoomScaleNormal="100" workbookViewId="0">
      <selection activeCell="G70" sqref="G70"/>
    </sheetView>
  </sheetViews>
  <sheetFormatPr defaultColWidth="9.140625" defaultRowHeight="43.5" customHeight="1" x14ac:dyDescent="0.25"/>
  <cols>
    <col min="2" max="2" width="8.5703125" style="46" customWidth="1"/>
    <col min="3" max="3" width="71.85546875" customWidth="1"/>
    <col min="4" max="4" width="14" customWidth="1"/>
    <col min="5" max="5" width="15.28515625" customWidth="1"/>
  </cols>
  <sheetData>
    <row r="2" spans="1:5" ht="27" customHeight="1" x14ac:dyDescent="0.3">
      <c r="A2" s="97"/>
      <c r="B2" s="91" t="s">
        <v>288</v>
      </c>
    </row>
    <row r="3" spans="1:5" ht="18.75" customHeight="1" x14ac:dyDescent="0.25"/>
    <row r="4" spans="1:5" ht="43.5" customHeight="1" x14ac:dyDescent="0.25">
      <c r="C4" s="98"/>
      <c r="D4" s="512" t="s">
        <v>309</v>
      </c>
      <c r="E4" s="512"/>
    </row>
    <row r="5" spans="1:5" ht="43.5" customHeight="1" x14ac:dyDescent="0.25">
      <c r="B5" s="513"/>
      <c r="C5" s="514"/>
      <c r="D5" s="75" t="s">
        <v>5</v>
      </c>
      <c r="E5" s="75" t="s">
        <v>6</v>
      </c>
    </row>
    <row r="6" spans="1:5" ht="43.5" customHeight="1" x14ac:dyDescent="0.25">
      <c r="B6" s="515"/>
      <c r="C6" s="516"/>
      <c r="D6" s="75" t="s">
        <v>802</v>
      </c>
      <c r="E6" s="75" t="s">
        <v>781</v>
      </c>
    </row>
    <row r="7" spans="1:5" ht="15" x14ac:dyDescent="0.25">
      <c r="B7" s="509" t="s">
        <v>310</v>
      </c>
      <c r="C7" s="510"/>
      <c r="D7" s="510"/>
      <c r="E7" s="511"/>
    </row>
    <row r="8" spans="1:5" ht="15" x14ac:dyDescent="0.25">
      <c r="B8" s="75">
        <v>1</v>
      </c>
      <c r="C8" s="18" t="s">
        <v>311</v>
      </c>
      <c r="D8" s="277">
        <v>9555.8416999799992</v>
      </c>
      <c r="E8" s="277">
        <v>8923.4315607600001</v>
      </c>
    </row>
    <row r="9" spans="1:5" ht="30" x14ac:dyDescent="0.25">
      <c r="B9" s="44">
        <v>2</v>
      </c>
      <c r="C9" s="18" t="s">
        <v>312</v>
      </c>
      <c r="D9" s="277">
        <v>0</v>
      </c>
      <c r="E9" s="277">
        <v>0</v>
      </c>
    </row>
    <row r="10" spans="1:5" ht="30" x14ac:dyDescent="0.25">
      <c r="B10" s="44">
        <v>3</v>
      </c>
      <c r="C10" s="18" t="s">
        <v>313</v>
      </c>
      <c r="D10" s="277">
        <v>0</v>
      </c>
      <c r="E10" s="277">
        <v>0</v>
      </c>
    </row>
    <row r="11" spans="1:5" ht="30" x14ac:dyDescent="0.25">
      <c r="B11" s="44">
        <v>4</v>
      </c>
      <c r="C11" s="18" t="s">
        <v>314</v>
      </c>
      <c r="D11" s="277">
        <v>0</v>
      </c>
      <c r="E11" s="277">
        <v>0</v>
      </c>
    </row>
    <row r="12" spans="1:5" ht="15" x14ac:dyDescent="0.25">
      <c r="B12" s="44">
        <v>5</v>
      </c>
      <c r="C12" s="99" t="s">
        <v>315</v>
      </c>
      <c r="D12" s="273">
        <v>0</v>
      </c>
      <c r="E12" s="277">
        <v>0</v>
      </c>
    </row>
    <row r="13" spans="1:5" ht="15" x14ac:dyDescent="0.25">
      <c r="B13" s="75">
        <v>6</v>
      </c>
      <c r="C13" s="18" t="s">
        <v>316</v>
      </c>
      <c r="D13" s="277">
        <v>-158.94311099999999</v>
      </c>
      <c r="E13" s="277">
        <v>-160.92471499999999</v>
      </c>
    </row>
    <row r="14" spans="1:5" ht="15" x14ac:dyDescent="0.25">
      <c r="B14" s="100">
        <v>7</v>
      </c>
      <c r="C14" s="101" t="s">
        <v>317</v>
      </c>
      <c r="D14" s="280">
        <v>9396.8985889799987</v>
      </c>
      <c r="E14" s="280">
        <v>8762.5068457600009</v>
      </c>
    </row>
    <row r="15" spans="1:5" ht="15" x14ac:dyDescent="0.25">
      <c r="B15" s="509" t="s">
        <v>318</v>
      </c>
      <c r="C15" s="510"/>
      <c r="D15" s="510"/>
      <c r="E15" s="511"/>
    </row>
    <row r="16" spans="1:5" ht="45" x14ac:dyDescent="0.25">
      <c r="B16" s="17">
        <v>8</v>
      </c>
      <c r="C16" s="102" t="s">
        <v>319</v>
      </c>
      <c r="D16" s="275">
        <v>20.524513539999997</v>
      </c>
      <c r="E16" s="273">
        <v>56.620927445633598</v>
      </c>
    </row>
    <row r="17" spans="2:5" ht="30" x14ac:dyDescent="0.25">
      <c r="B17" s="17" t="s">
        <v>320</v>
      </c>
      <c r="C17" s="103" t="s">
        <v>321</v>
      </c>
      <c r="D17" s="273">
        <v>0</v>
      </c>
      <c r="E17" s="273">
        <v>0</v>
      </c>
    </row>
    <row r="18" spans="2:5" ht="30" x14ac:dyDescent="0.25">
      <c r="B18" s="17">
        <v>9</v>
      </c>
      <c r="C18" s="18" t="s">
        <v>322</v>
      </c>
      <c r="D18" s="273">
        <v>18.067973309999999</v>
      </c>
      <c r="E18" s="273">
        <v>25.398819559355498</v>
      </c>
    </row>
    <row r="19" spans="2:5" ht="30" x14ac:dyDescent="0.25">
      <c r="B19" s="17" t="s">
        <v>258</v>
      </c>
      <c r="C19" s="104" t="s">
        <v>323</v>
      </c>
      <c r="D19" s="273">
        <v>0</v>
      </c>
      <c r="E19" s="273">
        <v>0</v>
      </c>
    </row>
    <row r="20" spans="2:5" ht="15" x14ac:dyDescent="0.25">
      <c r="B20" s="17" t="s">
        <v>259</v>
      </c>
      <c r="C20" s="104" t="s">
        <v>324</v>
      </c>
      <c r="D20" s="273">
        <v>0</v>
      </c>
      <c r="E20" s="273">
        <v>0</v>
      </c>
    </row>
    <row r="21" spans="2:5" ht="30" x14ac:dyDescent="0.25">
      <c r="B21" s="105">
        <v>10</v>
      </c>
      <c r="C21" s="69" t="s">
        <v>325</v>
      </c>
      <c r="D21" s="275">
        <v>0</v>
      </c>
      <c r="E21" s="273">
        <v>0</v>
      </c>
    </row>
    <row r="22" spans="2:5" ht="30" x14ac:dyDescent="0.25">
      <c r="B22" s="105" t="s">
        <v>326</v>
      </c>
      <c r="C22" s="23" t="s">
        <v>327</v>
      </c>
      <c r="D22" s="275">
        <v>0</v>
      </c>
      <c r="E22" s="273">
        <v>0</v>
      </c>
    </row>
    <row r="23" spans="2:5" ht="30" x14ac:dyDescent="0.25">
      <c r="B23" s="105" t="s">
        <v>328</v>
      </c>
      <c r="C23" s="106" t="s">
        <v>329</v>
      </c>
      <c r="D23" s="275">
        <v>0</v>
      </c>
      <c r="E23" s="273">
        <v>0</v>
      </c>
    </row>
    <row r="24" spans="2:5" ht="15" x14ac:dyDescent="0.25">
      <c r="B24" s="17">
        <v>11</v>
      </c>
      <c r="C24" s="18" t="s">
        <v>330</v>
      </c>
      <c r="D24" s="273">
        <v>0</v>
      </c>
      <c r="E24" s="273">
        <v>0</v>
      </c>
    </row>
    <row r="25" spans="2:5" ht="30" x14ac:dyDescent="0.25">
      <c r="B25" s="17">
        <v>12</v>
      </c>
      <c r="C25" s="18" t="s">
        <v>331</v>
      </c>
      <c r="D25" s="273">
        <v>0</v>
      </c>
      <c r="E25" s="273">
        <v>0</v>
      </c>
    </row>
    <row r="26" spans="2:5" ht="15" x14ac:dyDescent="0.25">
      <c r="B26" s="107">
        <v>13</v>
      </c>
      <c r="C26" s="108" t="s">
        <v>332</v>
      </c>
      <c r="D26" s="280">
        <v>38.59248685</v>
      </c>
      <c r="E26" s="280">
        <v>82.0197470049891</v>
      </c>
    </row>
    <row r="27" spans="2:5" ht="15" x14ac:dyDescent="0.25">
      <c r="B27" s="517" t="s">
        <v>333</v>
      </c>
      <c r="C27" s="518"/>
      <c r="D27" s="518"/>
      <c r="E27" s="519"/>
    </row>
    <row r="28" spans="2:5" ht="30" x14ac:dyDescent="0.25">
      <c r="B28" s="75">
        <v>14</v>
      </c>
      <c r="C28" s="18" t="s">
        <v>334</v>
      </c>
      <c r="D28" s="275">
        <v>0</v>
      </c>
      <c r="E28" s="273">
        <v>0</v>
      </c>
    </row>
    <row r="29" spans="2:5" ht="30" x14ac:dyDescent="0.25">
      <c r="B29" s="75">
        <v>15</v>
      </c>
      <c r="C29" s="18" t="s">
        <v>335</v>
      </c>
      <c r="D29" s="278">
        <v>0</v>
      </c>
      <c r="E29" s="273">
        <v>0</v>
      </c>
    </row>
    <row r="30" spans="2:5" ht="15" x14ac:dyDescent="0.25">
      <c r="B30" s="75">
        <v>16</v>
      </c>
      <c r="C30" s="18" t="s">
        <v>336</v>
      </c>
      <c r="D30" s="273">
        <v>0</v>
      </c>
      <c r="E30" s="273">
        <v>0</v>
      </c>
    </row>
    <row r="31" spans="2:5" ht="30" x14ac:dyDescent="0.25">
      <c r="B31" s="17" t="s">
        <v>337</v>
      </c>
      <c r="C31" s="18" t="s">
        <v>338</v>
      </c>
      <c r="D31" s="273">
        <v>0</v>
      </c>
      <c r="E31" s="273">
        <v>0</v>
      </c>
    </row>
    <row r="32" spans="2:5" ht="15" x14ac:dyDescent="0.25">
      <c r="B32" s="17">
        <v>17</v>
      </c>
      <c r="C32" s="18" t="s">
        <v>339</v>
      </c>
      <c r="D32" s="273">
        <v>0</v>
      </c>
      <c r="E32" s="273">
        <v>0</v>
      </c>
    </row>
    <row r="33" spans="2:5" ht="15" x14ac:dyDescent="0.25">
      <c r="B33" s="17" t="s">
        <v>340</v>
      </c>
      <c r="C33" s="18" t="s">
        <v>341</v>
      </c>
      <c r="D33" s="273">
        <v>0</v>
      </c>
      <c r="E33" s="273">
        <v>0</v>
      </c>
    </row>
    <row r="34" spans="2:5" ht="15" x14ac:dyDescent="0.25">
      <c r="B34" s="107">
        <v>18</v>
      </c>
      <c r="C34" s="108" t="s">
        <v>342</v>
      </c>
      <c r="D34" s="280">
        <v>0</v>
      </c>
      <c r="E34" s="280">
        <v>0</v>
      </c>
    </row>
    <row r="35" spans="2:5" ht="15" x14ac:dyDescent="0.25">
      <c r="B35" s="509" t="s">
        <v>343</v>
      </c>
      <c r="C35" s="510"/>
      <c r="D35" s="510"/>
      <c r="E35" s="511"/>
    </row>
    <row r="36" spans="2:5" ht="15" x14ac:dyDescent="0.25">
      <c r="B36" s="75">
        <v>19</v>
      </c>
      <c r="C36" s="18" t="s">
        <v>344</v>
      </c>
      <c r="D36" s="275">
        <v>2346.40520814</v>
      </c>
      <c r="E36" s="273">
        <v>2483.7452342600004</v>
      </c>
    </row>
    <row r="37" spans="2:5" ht="15" x14ac:dyDescent="0.25">
      <c r="B37" s="75">
        <v>20</v>
      </c>
      <c r="C37" s="18" t="s">
        <v>345</v>
      </c>
      <c r="D37" s="275">
        <v>-221.39711844000021</v>
      </c>
      <c r="E37" s="273">
        <v>928.31457926199664</v>
      </c>
    </row>
    <row r="38" spans="2:5" ht="30" x14ac:dyDescent="0.25">
      <c r="B38" s="75">
        <v>21</v>
      </c>
      <c r="C38" s="35" t="s">
        <v>346</v>
      </c>
      <c r="D38" s="273">
        <v>0</v>
      </c>
      <c r="E38" s="273">
        <v>0</v>
      </c>
    </row>
    <row r="39" spans="2:5" ht="15" x14ac:dyDescent="0.25">
      <c r="B39" s="107">
        <v>22</v>
      </c>
      <c r="C39" s="108" t="s">
        <v>347</v>
      </c>
      <c r="D39" s="280">
        <v>2125.0080896999998</v>
      </c>
      <c r="E39" s="280">
        <v>3412.0598135219971</v>
      </c>
    </row>
    <row r="40" spans="2:5" ht="15" x14ac:dyDescent="0.25">
      <c r="B40" s="503" t="s">
        <v>348</v>
      </c>
      <c r="C40" s="504"/>
      <c r="D40" s="504"/>
      <c r="E40" s="505"/>
    </row>
    <row r="41" spans="2:5" ht="30" x14ac:dyDescent="0.25">
      <c r="B41" s="17" t="s">
        <v>349</v>
      </c>
      <c r="C41" s="18" t="s">
        <v>350</v>
      </c>
      <c r="D41" s="273">
        <v>0</v>
      </c>
      <c r="E41" s="273">
        <v>0</v>
      </c>
    </row>
    <row r="42" spans="2:5" ht="30" x14ac:dyDescent="0.25">
      <c r="B42" s="17" t="s">
        <v>351</v>
      </c>
      <c r="C42" s="18" t="s">
        <v>352</v>
      </c>
      <c r="D42" s="273">
        <v>0</v>
      </c>
      <c r="E42" s="273">
        <v>0</v>
      </c>
    </row>
    <row r="43" spans="2:5" ht="30" x14ac:dyDescent="0.25">
      <c r="B43" s="110" t="s">
        <v>353</v>
      </c>
      <c r="C43" s="103" t="s">
        <v>354</v>
      </c>
      <c r="D43" s="273">
        <v>0</v>
      </c>
      <c r="E43" s="273">
        <v>0</v>
      </c>
    </row>
    <row r="44" spans="2:5" ht="30" x14ac:dyDescent="0.25">
      <c r="B44" s="110" t="s">
        <v>355</v>
      </c>
      <c r="C44" s="103" t="s">
        <v>356</v>
      </c>
      <c r="D44" s="275">
        <v>0</v>
      </c>
      <c r="E44" s="273">
        <v>0</v>
      </c>
    </row>
    <row r="45" spans="2:5" ht="30" x14ac:dyDescent="0.25">
      <c r="B45" s="110" t="s">
        <v>357</v>
      </c>
      <c r="C45" s="111" t="s">
        <v>358</v>
      </c>
      <c r="D45" s="275">
        <v>0</v>
      </c>
      <c r="E45" s="273">
        <v>0</v>
      </c>
    </row>
    <row r="46" spans="2:5" ht="30" x14ac:dyDescent="0.25">
      <c r="B46" s="110" t="s">
        <v>359</v>
      </c>
      <c r="C46" s="103" t="s">
        <v>360</v>
      </c>
      <c r="D46" s="273">
        <v>0</v>
      </c>
      <c r="E46" s="273">
        <v>0</v>
      </c>
    </row>
    <row r="47" spans="2:5" ht="15" x14ac:dyDescent="0.25">
      <c r="B47" s="110" t="s">
        <v>361</v>
      </c>
      <c r="C47" s="103" t="s">
        <v>362</v>
      </c>
      <c r="D47" s="273">
        <v>0</v>
      </c>
      <c r="E47" s="273">
        <v>0</v>
      </c>
    </row>
    <row r="48" spans="2:5" ht="30" x14ac:dyDescent="0.25">
      <c r="B48" s="110" t="s">
        <v>363</v>
      </c>
      <c r="C48" s="103" t="s">
        <v>364</v>
      </c>
      <c r="D48" s="273">
        <v>0</v>
      </c>
      <c r="E48" s="273">
        <v>0</v>
      </c>
    </row>
    <row r="49" spans="2:5" ht="30" x14ac:dyDescent="0.25">
      <c r="B49" s="110" t="s">
        <v>365</v>
      </c>
      <c r="C49" s="103" t="s">
        <v>366</v>
      </c>
      <c r="D49" s="273">
        <v>0</v>
      </c>
      <c r="E49" s="273">
        <v>0</v>
      </c>
    </row>
    <row r="50" spans="2:5" ht="15" x14ac:dyDescent="0.25">
      <c r="B50" s="110" t="s">
        <v>367</v>
      </c>
      <c r="C50" s="103" t="s">
        <v>368</v>
      </c>
      <c r="D50" s="273">
        <v>0</v>
      </c>
      <c r="E50" s="273">
        <v>0</v>
      </c>
    </row>
    <row r="51" spans="2:5" ht="15" x14ac:dyDescent="0.25">
      <c r="B51" s="112" t="s">
        <v>369</v>
      </c>
      <c r="C51" s="113" t="s">
        <v>370</v>
      </c>
      <c r="D51" s="273">
        <v>0</v>
      </c>
      <c r="E51" s="279">
        <v>0</v>
      </c>
    </row>
    <row r="52" spans="2:5" ht="15" x14ac:dyDescent="0.25">
      <c r="B52" s="506" t="s">
        <v>371</v>
      </c>
      <c r="C52" s="507"/>
      <c r="D52" s="507"/>
      <c r="E52" s="508"/>
    </row>
    <row r="53" spans="2:5" ht="15" x14ac:dyDescent="0.25">
      <c r="B53" s="75">
        <v>23</v>
      </c>
      <c r="C53" s="114" t="s">
        <v>217</v>
      </c>
      <c r="D53" s="275">
        <v>1169.355249</v>
      </c>
      <c r="E53" s="273">
        <v>1092.791213</v>
      </c>
    </row>
    <row r="54" spans="2:5" ht="15" x14ac:dyDescent="0.25">
      <c r="B54" s="115">
        <v>24</v>
      </c>
      <c r="C54" s="116" t="s">
        <v>308</v>
      </c>
      <c r="D54" s="281">
        <v>11560.49916553</v>
      </c>
      <c r="E54" s="281">
        <v>12256.586406286988</v>
      </c>
    </row>
    <row r="55" spans="2:5" ht="15" x14ac:dyDescent="0.25">
      <c r="B55" s="506" t="s">
        <v>78</v>
      </c>
      <c r="C55" s="507"/>
      <c r="D55" s="507"/>
      <c r="E55" s="508"/>
    </row>
    <row r="56" spans="2:5" ht="15" x14ac:dyDescent="0.25">
      <c r="B56" s="75">
        <v>25</v>
      </c>
      <c r="C56" s="93" t="s">
        <v>372</v>
      </c>
      <c r="D56" s="384">
        <v>0.10115093061782943</v>
      </c>
      <c r="E56" s="385">
        <v>8.9159507939295016E-2</v>
      </c>
    </row>
    <row r="57" spans="2:5" ht="30" x14ac:dyDescent="0.25">
      <c r="B57" s="17" t="s">
        <v>373</v>
      </c>
      <c r="C57" s="18" t="s">
        <v>374</v>
      </c>
      <c r="D57" s="384">
        <v>0.10115093061782943</v>
      </c>
      <c r="E57" s="385">
        <v>8.9159507939295016E-2</v>
      </c>
    </row>
    <row r="58" spans="2:5" ht="30" x14ac:dyDescent="0.25">
      <c r="B58" s="17" t="s">
        <v>375</v>
      </c>
      <c r="C58" s="35" t="s">
        <v>376</v>
      </c>
      <c r="D58" s="384">
        <v>0.10115093061782943</v>
      </c>
      <c r="E58" s="385">
        <v>8.9159507939295016E-2</v>
      </c>
    </row>
    <row r="59" spans="2:5" ht="15" x14ac:dyDescent="0.25">
      <c r="B59" s="17">
        <v>26</v>
      </c>
      <c r="C59" s="18" t="s">
        <v>377</v>
      </c>
      <c r="D59" s="385">
        <v>0</v>
      </c>
      <c r="E59" s="385">
        <v>0</v>
      </c>
    </row>
    <row r="60" spans="2:5" ht="30" x14ac:dyDescent="0.25">
      <c r="B60" s="17" t="s">
        <v>378</v>
      </c>
      <c r="C60" s="18" t="s">
        <v>83</v>
      </c>
      <c r="D60" s="385">
        <v>0</v>
      </c>
      <c r="E60" s="385">
        <v>0</v>
      </c>
    </row>
    <row r="61" spans="2:5" ht="15" x14ac:dyDescent="0.25">
      <c r="B61" s="17" t="s">
        <v>379</v>
      </c>
      <c r="C61" s="18" t="s">
        <v>380</v>
      </c>
      <c r="D61" s="385">
        <v>0</v>
      </c>
      <c r="E61" s="385">
        <v>0</v>
      </c>
    </row>
    <row r="62" spans="2:5" ht="15" x14ac:dyDescent="0.25">
      <c r="B62" s="17">
        <v>27</v>
      </c>
      <c r="C62" s="35" t="s">
        <v>89</v>
      </c>
      <c r="D62" s="385">
        <v>0</v>
      </c>
      <c r="E62" s="385">
        <v>0</v>
      </c>
    </row>
    <row r="63" spans="2:5" ht="15" x14ac:dyDescent="0.25">
      <c r="B63" s="34" t="s">
        <v>381</v>
      </c>
      <c r="C63" s="35" t="s">
        <v>91</v>
      </c>
      <c r="D63" s="386">
        <v>0</v>
      </c>
      <c r="E63" s="386">
        <v>0</v>
      </c>
    </row>
    <row r="64" spans="2:5" ht="15" x14ac:dyDescent="0.25">
      <c r="B64" s="503" t="s">
        <v>382</v>
      </c>
      <c r="C64" s="504"/>
      <c r="D64" s="504"/>
      <c r="E64" s="505"/>
    </row>
    <row r="65" spans="2:13" ht="15" x14ac:dyDescent="0.25">
      <c r="B65" s="34" t="s">
        <v>383</v>
      </c>
      <c r="C65" s="35" t="s">
        <v>384</v>
      </c>
      <c r="D65" s="433" t="s">
        <v>741</v>
      </c>
      <c r="E65" s="433" t="s">
        <v>741</v>
      </c>
      <c r="M65" s="4"/>
    </row>
    <row r="66" spans="2:13" ht="15" x14ac:dyDescent="0.25">
      <c r="B66" s="506" t="s">
        <v>385</v>
      </c>
      <c r="C66" s="507"/>
      <c r="D66" s="507"/>
      <c r="E66" s="508"/>
    </row>
    <row r="67" spans="2:13" ht="70.5" customHeight="1" x14ac:dyDescent="0.25">
      <c r="B67" s="17">
        <v>28</v>
      </c>
      <c r="C67" s="18" t="s">
        <v>386</v>
      </c>
      <c r="D67" s="370">
        <v>0</v>
      </c>
      <c r="E67" s="273">
        <v>0</v>
      </c>
      <c r="M67" s="96"/>
    </row>
    <row r="68" spans="2:13" ht="45" x14ac:dyDescent="0.25">
      <c r="B68" s="17">
        <v>29</v>
      </c>
      <c r="C68" s="18" t="s">
        <v>387</v>
      </c>
      <c r="D68" s="370">
        <v>0</v>
      </c>
      <c r="E68" s="273">
        <v>0</v>
      </c>
      <c r="M68" s="96"/>
    </row>
    <row r="69" spans="2:13" ht="75" x14ac:dyDescent="0.25">
      <c r="B69" s="34">
        <v>30</v>
      </c>
      <c r="C69" s="35" t="s">
        <v>388</v>
      </c>
      <c r="D69" s="371">
        <v>11560.49916553</v>
      </c>
      <c r="E69" s="277">
        <v>12256.586406286988</v>
      </c>
      <c r="M69" s="4"/>
    </row>
    <row r="70" spans="2:13" ht="75" x14ac:dyDescent="0.25">
      <c r="B70" s="34" t="s">
        <v>389</v>
      </c>
      <c r="C70" s="35" t="s">
        <v>390</v>
      </c>
      <c r="D70" s="371">
        <v>11560.49916553</v>
      </c>
      <c r="E70" s="277">
        <v>12256.586406286988</v>
      </c>
      <c r="M70" s="4"/>
    </row>
    <row r="71" spans="2:13" ht="75" x14ac:dyDescent="0.25">
      <c r="B71" s="17">
        <v>31</v>
      </c>
      <c r="C71" s="18" t="s">
        <v>391</v>
      </c>
      <c r="D71" s="387">
        <v>0.10115093061782943</v>
      </c>
      <c r="E71" s="385">
        <v>8.9159507939295016E-2</v>
      </c>
      <c r="M71" s="96"/>
    </row>
    <row r="72" spans="2:13" ht="75" x14ac:dyDescent="0.25">
      <c r="B72" s="17" t="s">
        <v>392</v>
      </c>
      <c r="C72" s="18" t="s">
        <v>393</v>
      </c>
      <c r="D72" s="387">
        <v>0.10115093061782943</v>
      </c>
      <c r="E72" s="385">
        <v>8.9159507939295016E-2</v>
      </c>
      <c r="M72" s="96"/>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r:id="rId1"/>
  <rowBreaks count="4" manualBreakCount="4">
    <brk id="14" max="16383" man="1"/>
    <brk id="34" min="1" max="4" man="1"/>
    <brk id="54" max="16383" man="1"/>
    <brk id="63" min="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BD9B-3036-491F-9F6B-5690DE09F618}">
  <sheetPr codeName="Ark23"/>
  <dimension ref="B2:D17"/>
  <sheetViews>
    <sheetView showGridLines="0" zoomScaleNormal="100" workbookViewId="0">
      <selection activeCell="G14" sqref="G14"/>
    </sheetView>
  </sheetViews>
  <sheetFormatPr defaultColWidth="9.140625" defaultRowHeight="15" x14ac:dyDescent="0.25"/>
  <cols>
    <col min="3" max="3" width="51.42578125" customWidth="1"/>
    <col min="4" max="4" width="34.85546875" customWidth="1"/>
  </cols>
  <sheetData>
    <row r="2" spans="2:4" ht="18.75" customHeight="1" x14ac:dyDescent="0.25">
      <c r="B2" s="520" t="s">
        <v>289</v>
      </c>
      <c r="C2" s="520"/>
      <c r="D2" s="520"/>
    </row>
    <row r="3" spans="2:4" x14ac:dyDescent="0.25">
      <c r="B3" s="520"/>
      <c r="C3" s="520"/>
      <c r="D3" s="520"/>
    </row>
    <row r="4" spans="2:4" x14ac:dyDescent="0.25">
      <c r="D4" s="117" t="s">
        <v>5</v>
      </c>
    </row>
    <row r="5" spans="2:4" ht="30" x14ac:dyDescent="0.25">
      <c r="B5" s="93"/>
      <c r="C5" s="93"/>
      <c r="D5" s="415" t="s">
        <v>309</v>
      </c>
    </row>
    <row r="6" spans="2:4" ht="30" x14ac:dyDescent="0.25">
      <c r="B6" s="118" t="s">
        <v>394</v>
      </c>
      <c r="C6" s="118" t="s">
        <v>395</v>
      </c>
      <c r="D6" s="274">
        <v>9555.8416999799992</v>
      </c>
    </row>
    <row r="7" spans="2:4" x14ac:dyDescent="0.25">
      <c r="B7" s="102" t="s">
        <v>396</v>
      </c>
      <c r="C7" s="119" t="s">
        <v>397</v>
      </c>
      <c r="D7" s="277">
        <v>3203.18905</v>
      </c>
    </row>
    <row r="8" spans="2:4" x14ac:dyDescent="0.25">
      <c r="B8" s="102" t="s">
        <v>398</v>
      </c>
      <c r="C8" s="119" t="s">
        <v>399</v>
      </c>
      <c r="D8" s="274">
        <v>6352.6526499800002</v>
      </c>
    </row>
    <row r="9" spans="2:4" ht="30" x14ac:dyDescent="0.25">
      <c r="B9" s="102" t="s">
        <v>400</v>
      </c>
      <c r="C9" s="119" t="s">
        <v>401</v>
      </c>
      <c r="D9" s="277">
        <v>0</v>
      </c>
    </row>
    <row r="10" spans="2:4" ht="30" x14ac:dyDescent="0.25">
      <c r="B10" s="102" t="s">
        <v>402</v>
      </c>
      <c r="C10" s="119" t="s">
        <v>403</v>
      </c>
      <c r="D10" s="277">
        <v>1743.9640272899999</v>
      </c>
    </row>
    <row r="11" spans="2:4" ht="60" x14ac:dyDescent="0.25">
      <c r="B11" s="102" t="s">
        <v>404</v>
      </c>
      <c r="C11" s="120" t="s">
        <v>405</v>
      </c>
      <c r="D11" s="277">
        <v>0</v>
      </c>
    </row>
    <row r="12" spans="2:4" x14ac:dyDescent="0.25">
      <c r="B12" s="102" t="s">
        <v>406</v>
      </c>
      <c r="C12" s="119" t="s">
        <v>407</v>
      </c>
      <c r="D12" s="277">
        <v>38.96219567</v>
      </c>
    </row>
    <row r="13" spans="2:4" x14ac:dyDescent="0.25">
      <c r="B13" s="102" t="s">
        <v>408</v>
      </c>
      <c r="C13" s="119" t="s">
        <v>409</v>
      </c>
      <c r="D13" s="277">
        <v>1160.14078924</v>
      </c>
    </row>
    <row r="14" spans="2:4" x14ac:dyDescent="0.25">
      <c r="B14" s="102" t="s">
        <v>410</v>
      </c>
      <c r="C14" s="119" t="s">
        <v>411</v>
      </c>
      <c r="D14" s="277">
        <v>2169.8208255099998</v>
      </c>
    </row>
    <row r="15" spans="2:4" x14ac:dyDescent="0.25">
      <c r="B15" s="102" t="s">
        <v>412</v>
      </c>
      <c r="C15" s="120" t="s">
        <v>413</v>
      </c>
      <c r="D15" s="277">
        <v>853.3495214300001</v>
      </c>
    </row>
    <row r="16" spans="2:4" x14ac:dyDescent="0.25">
      <c r="B16" s="102" t="s">
        <v>414</v>
      </c>
      <c r="C16" s="119" t="s">
        <v>415</v>
      </c>
      <c r="D16" s="277">
        <v>77.577711409999992</v>
      </c>
    </row>
    <row r="17" spans="2:4" ht="45" x14ac:dyDescent="0.25">
      <c r="B17" s="102" t="s">
        <v>416</v>
      </c>
      <c r="C17" s="119" t="s">
        <v>417</v>
      </c>
      <c r="D17" s="277">
        <v>308.83757943000001</v>
      </c>
    </row>
  </sheetData>
  <mergeCells count="1">
    <mergeCell ref="B2:D3"/>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B69-5A93-495A-832E-C6B46A1EA316}">
  <sheetPr codeName="Ark26"/>
  <dimension ref="A2:K48"/>
  <sheetViews>
    <sheetView showGridLines="0" topLeftCell="A24" zoomScaleNormal="100" workbookViewId="0">
      <selection activeCell="I49" sqref="I49"/>
    </sheetView>
  </sheetViews>
  <sheetFormatPr defaultColWidth="9.140625" defaultRowHeight="15" x14ac:dyDescent="0.25"/>
  <cols>
    <col min="1" max="1" width="6.42578125" customWidth="1"/>
    <col min="2" max="2" width="10.28515625" customWidth="1"/>
    <col min="3" max="3" width="26.5703125" customWidth="1"/>
    <col min="4" max="11" width="11.28515625" customWidth="1"/>
  </cols>
  <sheetData>
    <row r="2" spans="1:11" ht="18.75" x14ac:dyDescent="0.25">
      <c r="B2" s="121" t="s">
        <v>419</v>
      </c>
    </row>
    <row r="3" spans="1:11" ht="15.75" x14ac:dyDescent="0.25">
      <c r="A3" s="123"/>
    </row>
    <row r="4" spans="1:11" ht="30" x14ac:dyDescent="0.25">
      <c r="A4" s="123"/>
      <c r="C4" s="102" t="s">
        <v>422</v>
      </c>
    </row>
    <row r="5" spans="1:11" ht="15.75" x14ac:dyDescent="0.25">
      <c r="A5" s="123"/>
      <c r="C5" s="124"/>
    </row>
    <row r="6" spans="1:11" x14ac:dyDescent="0.25">
      <c r="B6" s="125"/>
      <c r="D6" s="40" t="s">
        <v>5</v>
      </c>
      <c r="E6" s="40" t="s">
        <v>6</v>
      </c>
      <c r="F6" s="40" t="s">
        <v>7</v>
      </c>
      <c r="G6" s="40" t="s">
        <v>43</v>
      </c>
      <c r="H6" s="40" t="s">
        <v>44</v>
      </c>
      <c r="I6" s="40" t="s">
        <v>109</v>
      </c>
      <c r="J6" s="40" t="s">
        <v>110</v>
      </c>
      <c r="K6" s="40" t="s">
        <v>111</v>
      </c>
    </row>
    <row r="7" spans="1:11" x14ac:dyDescent="0.25">
      <c r="D7" s="527" t="s">
        <v>423</v>
      </c>
      <c r="E7" s="527"/>
      <c r="F7" s="527"/>
      <c r="G7" s="527"/>
      <c r="H7" s="534" t="s">
        <v>424</v>
      </c>
      <c r="I7" s="535"/>
      <c r="J7" s="535"/>
      <c r="K7" s="536"/>
    </row>
    <row r="8" spans="1:11" ht="30" x14ac:dyDescent="0.25">
      <c r="B8" s="93" t="s">
        <v>425</v>
      </c>
      <c r="C8" s="102" t="s">
        <v>426</v>
      </c>
      <c r="D8" s="34" t="s">
        <v>802</v>
      </c>
      <c r="E8" s="34" t="s">
        <v>805</v>
      </c>
      <c r="F8" s="34" t="s">
        <v>806</v>
      </c>
      <c r="G8" s="34" t="s">
        <v>807</v>
      </c>
      <c r="H8" s="284" t="s">
        <v>802</v>
      </c>
      <c r="I8" s="284" t="s">
        <v>805</v>
      </c>
      <c r="J8" s="284" t="s">
        <v>806</v>
      </c>
      <c r="K8" s="284" t="s">
        <v>807</v>
      </c>
    </row>
    <row r="9" spans="1:11" ht="45" x14ac:dyDescent="0.25">
      <c r="B9" s="93" t="s">
        <v>427</v>
      </c>
      <c r="C9" s="102" t="s">
        <v>428</v>
      </c>
      <c r="D9" s="41">
        <v>12</v>
      </c>
      <c r="E9" s="304">
        <v>12</v>
      </c>
      <c r="F9" s="304">
        <v>12</v>
      </c>
      <c r="G9" s="304">
        <v>12</v>
      </c>
      <c r="H9" s="304">
        <v>12</v>
      </c>
      <c r="I9" s="304">
        <v>12</v>
      </c>
      <c r="J9" s="304">
        <v>12</v>
      </c>
      <c r="K9" s="304">
        <v>12</v>
      </c>
    </row>
    <row r="10" spans="1:11" ht="15" customHeight="1" x14ac:dyDescent="0.25">
      <c r="B10" s="537" t="s">
        <v>429</v>
      </c>
      <c r="C10" s="538"/>
      <c r="D10" s="538"/>
      <c r="E10" s="538"/>
      <c r="F10" s="538"/>
      <c r="G10" s="538"/>
      <c r="H10" s="538"/>
      <c r="I10" s="538"/>
      <c r="J10" s="538"/>
      <c r="K10" s="539"/>
    </row>
    <row r="11" spans="1:11" ht="30" x14ac:dyDescent="0.25">
      <c r="B11" s="105">
        <v>1</v>
      </c>
      <c r="C11" s="102" t="s">
        <v>430</v>
      </c>
      <c r="D11" s="531"/>
      <c r="E11" s="531"/>
      <c r="F11" s="531"/>
      <c r="G11" s="531"/>
      <c r="H11" s="410">
        <v>4187.8806320062004</v>
      </c>
      <c r="I11" s="410">
        <v>4086.8160238806495</v>
      </c>
      <c r="J11" s="410">
        <v>4043.912503022766</v>
      </c>
      <c r="K11" s="410">
        <v>4078.1218800095994</v>
      </c>
    </row>
    <row r="12" spans="1:11" ht="15" customHeight="1" x14ac:dyDescent="0.25">
      <c r="B12" s="537" t="s">
        <v>431</v>
      </c>
      <c r="C12" s="538"/>
      <c r="D12" s="538"/>
      <c r="E12" s="538"/>
      <c r="F12" s="538"/>
      <c r="G12" s="538"/>
      <c r="H12" s="538"/>
      <c r="I12" s="538"/>
      <c r="J12" s="538"/>
      <c r="K12" s="539"/>
    </row>
    <row r="13" spans="1:11" ht="45" x14ac:dyDescent="0.25">
      <c r="B13" s="105">
        <v>2</v>
      </c>
      <c r="C13" s="102" t="s">
        <v>432</v>
      </c>
      <c r="D13" s="301">
        <v>9576.9266486650013</v>
      </c>
      <c r="E13" s="410">
        <v>9511.7802691899997</v>
      </c>
      <c r="F13" s="410">
        <v>9445.0093662141662</v>
      </c>
      <c r="G13" s="410">
        <v>9400.9175348758326</v>
      </c>
      <c r="H13" s="410">
        <v>554.36977589670835</v>
      </c>
      <c r="I13" s="410">
        <v>551.09804151550009</v>
      </c>
      <c r="J13" s="410">
        <v>546.71365170208321</v>
      </c>
      <c r="K13" s="410">
        <v>543.98186627137511</v>
      </c>
    </row>
    <row r="14" spans="1:11" x14ac:dyDescent="0.25">
      <c r="B14" s="105">
        <v>3</v>
      </c>
      <c r="C14" s="126" t="s">
        <v>433</v>
      </c>
      <c r="D14" s="410">
        <v>7789.6231854983325</v>
      </c>
      <c r="E14" s="410">
        <v>7781.8374372158323</v>
      </c>
      <c r="F14" s="410">
        <v>7762.6155743266645</v>
      </c>
      <c r="G14" s="410">
        <v>7738.3666056624988</v>
      </c>
      <c r="H14" s="410">
        <v>389.48115927491671</v>
      </c>
      <c r="I14" s="410">
        <v>389.09187186079168</v>
      </c>
      <c r="J14" s="410">
        <v>388.1307787163334</v>
      </c>
      <c r="K14" s="410">
        <v>386.9183302831251</v>
      </c>
    </row>
    <row r="15" spans="1:11" x14ac:dyDescent="0.25">
      <c r="B15" s="105">
        <v>4</v>
      </c>
      <c r="C15" s="126" t="s">
        <v>434</v>
      </c>
      <c r="D15" s="410">
        <v>1142.1708688133335</v>
      </c>
      <c r="E15" s="410">
        <v>1142.2254885083335</v>
      </c>
      <c r="F15" s="410">
        <v>1131.5900567966669</v>
      </c>
      <c r="G15" s="410">
        <v>1124.2678733908333</v>
      </c>
      <c r="H15" s="410">
        <v>114.60072103670834</v>
      </c>
      <c r="I15" s="410">
        <v>114.615828985875</v>
      </c>
      <c r="J15" s="410">
        <v>113.64247686291667</v>
      </c>
      <c r="K15" s="410">
        <v>112.99904721508335</v>
      </c>
    </row>
    <row r="16" spans="1:11" x14ac:dyDescent="0.25">
      <c r="B16" s="105">
        <v>5</v>
      </c>
      <c r="C16" s="102" t="s">
        <v>435</v>
      </c>
      <c r="D16" s="410">
        <v>848.39337526416659</v>
      </c>
      <c r="E16" s="410">
        <v>862.01596151999991</v>
      </c>
      <c r="F16" s="410">
        <v>816.64598577666652</v>
      </c>
      <c r="G16" s="410">
        <v>795.71430765000002</v>
      </c>
      <c r="H16" s="410">
        <v>494.23464252783339</v>
      </c>
      <c r="I16" s="410">
        <v>511.83478711266673</v>
      </c>
      <c r="J16" s="410">
        <v>501.38517326516677</v>
      </c>
      <c r="K16" s="410">
        <v>493.07217643983341</v>
      </c>
    </row>
    <row r="17" spans="2:11" ht="60" x14ac:dyDescent="0.25">
      <c r="B17" s="105">
        <v>6</v>
      </c>
      <c r="C17" s="126" t="s">
        <v>436</v>
      </c>
      <c r="D17" s="410">
        <v>0</v>
      </c>
      <c r="E17" s="410">
        <v>0</v>
      </c>
      <c r="F17" s="410">
        <v>0</v>
      </c>
      <c r="G17" s="410">
        <v>0</v>
      </c>
      <c r="H17" s="410">
        <v>0</v>
      </c>
      <c r="I17" s="410">
        <v>0</v>
      </c>
      <c r="J17" s="410">
        <v>0</v>
      </c>
      <c r="K17" s="410">
        <v>0</v>
      </c>
    </row>
    <row r="18" spans="2:11" ht="30" x14ac:dyDescent="0.25">
      <c r="B18" s="105">
        <v>7</v>
      </c>
      <c r="C18" s="126" t="s">
        <v>437</v>
      </c>
      <c r="D18" s="410">
        <v>848.15429287416657</v>
      </c>
      <c r="E18" s="410">
        <v>861.81430041416661</v>
      </c>
      <c r="F18" s="410">
        <v>816.44432467083323</v>
      </c>
      <c r="G18" s="410">
        <v>791.38596721583326</v>
      </c>
      <c r="H18" s="410">
        <v>493.99556013783342</v>
      </c>
      <c r="I18" s="410">
        <v>511.63312600683338</v>
      </c>
      <c r="J18" s="410">
        <v>501.18351215933342</v>
      </c>
      <c r="K18" s="410">
        <v>488.74383600566671</v>
      </c>
    </row>
    <row r="19" spans="2:11" x14ac:dyDescent="0.25">
      <c r="B19" s="105">
        <v>8</v>
      </c>
      <c r="C19" s="126" t="s">
        <v>438</v>
      </c>
      <c r="D19" s="410">
        <v>0.23908239000000059</v>
      </c>
      <c r="E19" s="410">
        <v>0.20166110583333299</v>
      </c>
      <c r="F19" s="410">
        <v>0.20166110583333299</v>
      </c>
      <c r="G19" s="410">
        <v>4.328340434166666</v>
      </c>
      <c r="H19" s="410">
        <v>0.23908239000000059</v>
      </c>
      <c r="I19" s="410">
        <v>0.20166110583333299</v>
      </c>
      <c r="J19" s="410">
        <v>0.20166110583333299</v>
      </c>
      <c r="K19" s="410">
        <v>4.328340434166666</v>
      </c>
    </row>
    <row r="20" spans="2:11" x14ac:dyDescent="0.25">
      <c r="B20" s="105">
        <v>9</v>
      </c>
      <c r="C20" s="126" t="s">
        <v>439</v>
      </c>
      <c r="D20" s="533"/>
      <c r="E20" s="533"/>
      <c r="F20" s="533"/>
      <c r="G20" s="533"/>
      <c r="H20" s="410">
        <v>0</v>
      </c>
      <c r="I20" s="410">
        <v>0</v>
      </c>
      <c r="J20" s="410">
        <v>0</v>
      </c>
      <c r="K20" s="410">
        <v>0</v>
      </c>
    </row>
    <row r="21" spans="2:11" x14ac:dyDescent="0.25">
      <c r="B21" s="105">
        <v>10</v>
      </c>
      <c r="C21" s="102" t="s">
        <v>440</v>
      </c>
      <c r="D21" s="301">
        <v>86.401253851666652</v>
      </c>
      <c r="E21" s="410">
        <v>85.964582409999991</v>
      </c>
      <c r="F21" s="410">
        <v>86.39122189916668</v>
      </c>
      <c r="G21" s="410">
        <v>88.501709741666673</v>
      </c>
      <c r="H21" s="410">
        <v>5.0788352042916669</v>
      </c>
      <c r="I21" s="410">
        <v>4.9907374499583339</v>
      </c>
      <c r="J21" s="410">
        <v>4.9941922756666672</v>
      </c>
      <c r="K21" s="410">
        <v>5.0878111932500003</v>
      </c>
    </row>
    <row r="22" spans="2:11" ht="75" x14ac:dyDescent="0.25">
      <c r="B22" s="105">
        <v>11</v>
      </c>
      <c r="C22" s="126" t="s">
        <v>441</v>
      </c>
      <c r="D22" s="301">
        <v>0.64052069083333329</v>
      </c>
      <c r="E22" s="410">
        <v>0.63254523583333333</v>
      </c>
      <c r="F22" s="410">
        <v>0.66585854416666657</v>
      </c>
      <c r="G22" s="410">
        <v>0.66792181166666653</v>
      </c>
      <c r="H22" s="410">
        <v>0.64052069083333329</v>
      </c>
      <c r="I22" s="410">
        <v>0.63254523583333333</v>
      </c>
      <c r="J22" s="410">
        <v>0.66585854416666657</v>
      </c>
      <c r="K22" s="410">
        <v>0.66792181166666653</v>
      </c>
    </row>
    <row r="23" spans="2:11" ht="60" x14ac:dyDescent="0.25">
      <c r="B23" s="105">
        <v>12</v>
      </c>
      <c r="C23" s="126" t="s">
        <v>442</v>
      </c>
      <c r="D23" s="410">
        <v>0</v>
      </c>
      <c r="E23" s="410">
        <v>0</v>
      </c>
      <c r="F23" s="410">
        <v>0</v>
      </c>
      <c r="G23" s="410">
        <v>0</v>
      </c>
      <c r="H23" s="410">
        <v>0</v>
      </c>
      <c r="I23" s="410">
        <v>0</v>
      </c>
      <c r="J23" s="410">
        <v>0</v>
      </c>
      <c r="K23" s="410">
        <v>0</v>
      </c>
    </row>
    <row r="24" spans="2:11" ht="30" x14ac:dyDescent="0.25">
      <c r="B24" s="105">
        <v>13</v>
      </c>
      <c r="C24" s="126" t="s">
        <v>443</v>
      </c>
      <c r="D24" s="410">
        <v>85.760733160833325</v>
      </c>
      <c r="E24" s="410">
        <v>85.332037174166658</v>
      </c>
      <c r="F24" s="410">
        <v>85.725363354999999</v>
      </c>
      <c r="G24" s="410">
        <v>87.833787930000014</v>
      </c>
      <c r="H24" s="410">
        <v>4.4383145134583337</v>
      </c>
      <c r="I24" s="410">
        <v>4.3581922141250002</v>
      </c>
      <c r="J24" s="410">
        <v>4.3283337315000008</v>
      </c>
      <c r="K24" s="410">
        <v>4.4198893815833342</v>
      </c>
    </row>
    <row r="25" spans="2:11" ht="30" x14ac:dyDescent="0.25">
      <c r="B25" s="105">
        <v>14</v>
      </c>
      <c r="C25" s="102" t="s">
        <v>444</v>
      </c>
      <c r="D25" s="410">
        <v>78.666078759166652</v>
      </c>
      <c r="E25" s="410">
        <v>66.750106599166671</v>
      </c>
      <c r="F25" s="410">
        <v>94.108771486666669</v>
      </c>
      <c r="G25" s="410">
        <v>126.59906495166668</v>
      </c>
      <c r="H25" s="410">
        <v>78.664430436666649</v>
      </c>
      <c r="I25" s="410">
        <v>66.748458276666668</v>
      </c>
      <c r="J25" s="410">
        <v>62.166365041666666</v>
      </c>
      <c r="K25" s="410">
        <v>66.224641362500009</v>
      </c>
    </row>
    <row r="26" spans="2:11" ht="45" x14ac:dyDescent="0.25">
      <c r="B26" s="105">
        <v>15</v>
      </c>
      <c r="C26" s="102" t="s">
        <v>445</v>
      </c>
      <c r="D26" s="410">
        <v>3113.8190110716669</v>
      </c>
      <c r="E26" s="410">
        <v>3337.5453363641668</v>
      </c>
      <c r="F26" s="410">
        <v>3428.6073676008336</v>
      </c>
      <c r="G26" s="410">
        <v>3473.6831753808333</v>
      </c>
      <c r="H26" s="410">
        <v>155.69095055358335</v>
      </c>
      <c r="I26" s="410">
        <v>166.87726681820834</v>
      </c>
      <c r="J26" s="410">
        <v>171.4303683800417</v>
      </c>
      <c r="K26" s="410">
        <v>173.68415876904166</v>
      </c>
    </row>
    <row r="27" spans="2:11" ht="30" x14ac:dyDescent="0.25">
      <c r="B27" s="105">
        <v>16</v>
      </c>
      <c r="C27" s="102" t="s">
        <v>446</v>
      </c>
      <c r="D27" s="531"/>
      <c r="E27" s="531"/>
      <c r="F27" s="531"/>
      <c r="G27" s="531"/>
      <c r="H27" s="410">
        <v>1288.0386346190835</v>
      </c>
      <c r="I27" s="410">
        <v>1301.549291173</v>
      </c>
      <c r="J27" s="410">
        <v>1286.6897506646249</v>
      </c>
      <c r="K27" s="410">
        <v>1282.0506540359997</v>
      </c>
    </row>
    <row r="28" spans="2:11" x14ac:dyDescent="0.25">
      <c r="B28" s="532" t="s">
        <v>447</v>
      </c>
      <c r="C28" s="532"/>
      <c r="D28" s="532"/>
      <c r="E28" s="532"/>
      <c r="F28" s="532"/>
      <c r="G28" s="532"/>
      <c r="H28" s="532"/>
      <c r="I28" s="532"/>
      <c r="J28" s="532"/>
      <c r="K28" s="532"/>
    </row>
    <row r="29" spans="2:11" ht="30" x14ac:dyDescent="0.25">
      <c r="B29" s="105">
        <v>17</v>
      </c>
      <c r="C29" s="102" t="s">
        <v>448</v>
      </c>
      <c r="D29" s="411">
        <v>0</v>
      </c>
      <c r="E29" s="411">
        <v>0</v>
      </c>
      <c r="F29" s="411">
        <v>0</v>
      </c>
      <c r="G29" s="411">
        <v>0</v>
      </c>
      <c r="H29" s="301">
        <v>0</v>
      </c>
      <c r="I29" s="410">
        <v>0</v>
      </c>
      <c r="J29" s="410">
        <v>0</v>
      </c>
      <c r="K29" s="410">
        <v>0</v>
      </c>
    </row>
    <row r="30" spans="2:11" ht="45" x14ac:dyDescent="0.25">
      <c r="B30" s="105">
        <v>18</v>
      </c>
      <c r="C30" s="102" t="s">
        <v>449</v>
      </c>
      <c r="D30" s="411">
        <v>98.54770854749998</v>
      </c>
      <c r="E30" s="411">
        <v>99.867799316666662</v>
      </c>
      <c r="F30" s="411">
        <v>99.523045229999994</v>
      </c>
      <c r="G30" s="411">
        <v>109.94757777333334</v>
      </c>
      <c r="H30" s="301">
        <v>73.476759171666671</v>
      </c>
      <c r="I30" s="410">
        <v>74.732702600416673</v>
      </c>
      <c r="J30" s="410">
        <v>79.226350878333335</v>
      </c>
      <c r="K30" s="410">
        <v>90.610307915416655</v>
      </c>
    </row>
    <row r="31" spans="2:11" ht="30" x14ac:dyDescent="0.25">
      <c r="B31" s="105">
        <v>19</v>
      </c>
      <c r="C31" s="102" t="s">
        <v>450</v>
      </c>
      <c r="D31" s="411">
        <v>85.585712685833329</v>
      </c>
      <c r="E31" s="411">
        <v>75.49578201833333</v>
      </c>
      <c r="F31" s="411">
        <v>71.842958260833342</v>
      </c>
      <c r="G31" s="411">
        <v>70.331224193958349</v>
      </c>
      <c r="H31" s="410">
        <v>85.585712685833329</v>
      </c>
      <c r="I31" s="410">
        <v>75.49578201833333</v>
      </c>
      <c r="J31" s="410">
        <v>71.842958260833342</v>
      </c>
      <c r="K31" s="410">
        <v>70.331224193958349</v>
      </c>
    </row>
    <row r="32" spans="2:11" x14ac:dyDescent="0.25">
      <c r="B32" s="527" t="s">
        <v>451</v>
      </c>
      <c r="C32" s="530" t="s">
        <v>452</v>
      </c>
      <c r="D32" s="531"/>
      <c r="E32" s="531"/>
      <c r="F32" s="531"/>
      <c r="G32" s="531"/>
      <c r="H32" s="529">
        <v>0</v>
      </c>
      <c r="I32" s="529">
        <v>0</v>
      </c>
      <c r="J32" s="529">
        <v>0</v>
      </c>
      <c r="K32" s="529">
        <v>0</v>
      </c>
    </row>
    <row r="33" spans="2:11" x14ac:dyDescent="0.25">
      <c r="B33" s="527"/>
      <c r="C33" s="530"/>
      <c r="D33" s="531"/>
      <c r="E33" s="531"/>
      <c r="F33" s="531"/>
      <c r="G33" s="531"/>
      <c r="H33" s="529"/>
      <c r="I33" s="529"/>
      <c r="J33" s="529"/>
      <c r="K33" s="529"/>
    </row>
    <row r="34" spans="2:11" x14ac:dyDescent="0.25">
      <c r="B34" s="527" t="s">
        <v>453</v>
      </c>
      <c r="C34" s="530" t="s">
        <v>454</v>
      </c>
      <c r="D34" s="531"/>
      <c r="E34" s="531"/>
      <c r="F34" s="531"/>
      <c r="G34" s="531"/>
      <c r="H34" s="529">
        <v>0</v>
      </c>
      <c r="I34" s="529">
        <v>0</v>
      </c>
      <c r="J34" s="529">
        <v>0</v>
      </c>
      <c r="K34" s="529">
        <v>0</v>
      </c>
    </row>
    <row r="35" spans="2:11" x14ac:dyDescent="0.25">
      <c r="B35" s="527"/>
      <c r="C35" s="530"/>
      <c r="D35" s="531"/>
      <c r="E35" s="531"/>
      <c r="F35" s="531"/>
      <c r="G35" s="531"/>
      <c r="H35" s="529"/>
      <c r="I35" s="529"/>
      <c r="J35" s="529"/>
      <c r="K35" s="529"/>
    </row>
    <row r="36" spans="2:11" ht="30" x14ac:dyDescent="0.25">
      <c r="B36" s="105">
        <v>20</v>
      </c>
      <c r="C36" s="102" t="s">
        <v>455</v>
      </c>
      <c r="D36" s="423">
        <v>184.13342123333331</v>
      </c>
      <c r="E36" s="423">
        <v>175.36358133500002</v>
      </c>
      <c r="F36" s="423">
        <v>171.36600349083335</v>
      </c>
      <c r="G36" s="423">
        <v>180.27880196729168</v>
      </c>
      <c r="H36" s="411">
        <v>159.06247185749999</v>
      </c>
      <c r="I36" s="411">
        <v>150.22848461875</v>
      </c>
      <c r="J36" s="411">
        <v>151.06930913916668</v>
      </c>
      <c r="K36" s="411">
        <v>160.941532109375</v>
      </c>
    </row>
    <row r="37" spans="2:11" x14ac:dyDescent="0.25">
      <c r="B37" s="527" t="s">
        <v>148</v>
      </c>
      <c r="C37" s="528" t="s">
        <v>456</v>
      </c>
      <c r="D37" s="525">
        <v>0</v>
      </c>
      <c r="E37" s="525">
        <v>0</v>
      </c>
      <c r="F37" s="525">
        <v>0</v>
      </c>
      <c r="G37" s="525">
        <v>0</v>
      </c>
      <c r="H37" s="525">
        <v>0</v>
      </c>
      <c r="I37" s="525">
        <v>0</v>
      </c>
      <c r="J37" s="525">
        <v>0</v>
      </c>
      <c r="K37" s="525">
        <v>0</v>
      </c>
    </row>
    <row r="38" spans="2:11" x14ac:dyDescent="0.25">
      <c r="B38" s="527"/>
      <c r="C38" s="528"/>
      <c r="D38" s="526"/>
      <c r="E38" s="526"/>
      <c r="F38" s="526"/>
      <c r="G38" s="526"/>
      <c r="H38" s="526"/>
      <c r="I38" s="526"/>
      <c r="J38" s="526"/>
      <c r="K38" s="526"/>
    </row>
    <row r="39" spans="2:11" x14ac:dyDescent="0.25">
      <c r="B39" s="527" t="s">
        <v>150</v>
      </c>
      <c r="C39" s="528" t="s">
        <v>457</v>
      </c>
      <c r="D39" s="525">
        <v>0</v>
      </c>
      <c r="E39" s="525">
        <v>0</v>
      </c>
      <c r="F39" s="525">
        <v>0</v>
      </c>
      <c r="G39" s="525">
        <v>0</v>
      </c>
      <c r="H39" s="525">
        <v>0</v>
      </c>
      <c r="I39" s="525">
        <v>0</v>
      </c>
      <c r="J39" s="525">
        <v>0</v>
      </c>
      <c r="K39" s="525">
        <v>0</v>
      </c>
    </row>
    <row r="40" spans="2:11" x14ac:dyDescent="0.25">
      <c r="B40" s="527"/>
      <c r="C40" s="528"/>
      <c r="D40" s="526"/>
      <c r="E40" s="526"/>
      <c r="F40" s="526"/>
      <c r="G40" s="526"/>
      <c r="H40" s="526"/>
      <c r="I40" s="526"/>
      <c r="J40" s="526"/>
      <c r="K40" s="526"/>
    </row>
    <row r="41" spans="2:11" x14ac:dyDescent="0.25">
      <c r="B41" s="527" t="s">
        <v>152</v>
      </c>
      <c r="C41" s="528" t="s">
        <v>458</v>
      </c>
      <c r="D41" s="525">
        <v>184.13342123333331</v>
      </c>
      <c r="E41" s="525">
        <v>175.36358133500002</v>
      </c>
      <c r="F41" s="525">
        <v>171.36600349083335</v>
      </c>
      <c r="G41" s="525">
        <v>180.27880196729163</v>
      </c>
      <c r="H41" s="525">
        <v>159.06247185749999</v>
      </c>
      <c r="I41" s="525">
        <v>150.22848461875</v>
      </c>
      <c r="J41" s="525">
        <v>151.06930913916668</v>
      </c>
      <c r="K41" s="525">
        <v>160.941532109375</v>
      </c>
    </row>
    <row r="42" spans="2:11" x14ac:dyDescent="0.25">
      <c r="B42" s="527"/>
      <c r="C42" s="528"/>
      <c r="D42" s="526"/>
      <c r="E42" s="526"/>
      <c r="F42" s="526"/>
      <c r="G42" s="526"/>
      <c r="H42" s="526"/>
      <c r="I42" s="526"/>
      <c r="J42" s="526"/>
      <c r="K42" s="526"/>
    </row>
    <row r="43" spans="2:11" x14ac:dyDescent="0.25">
      <c r="B43" s="521" t="s">
        <v>459</v>
      </c>
      <c r="C43" s="522"/>
      <c r="D43" s="522"/>
      <c r="E43" s="522"/>
      <c r="F43" s="522"/>
      <c r="G43" s="522"/>
      <c r="H43" s="522"/>
      <c r="I43" s="522"/>
      <c r="J43" s="522"/>
      <c r="K43" s="523"/>
    </row>
    <row r="44" spans="2:11" x14ac:dyDescent="0.25">
      <c r="B44" s="127" t="s">
        <v>460</v>
      </c>
      <c r="C44" s="76" t="s">
        <v>461</v>
      </c>
      <c r="D44" s="524"/>
      <c r="E44" s="524"/>
      <c r="F44" s="524"/>
      <c r="G44" s="524"/>
      <c r="H44" s="302">
        <v>4187.8806320058329</v>
      </c>
      <c r="I44" s="302">
        <v>4086.8160238804835</v>
      </c>
      <c r="J44" s="302">
        <v>4043.9125030233331</v>
      </c>
      <c r="K44" s="302">
        <v>4078.12188001</v>
      </c>
    </row>
    <row r="45" spans="2:11" x14ac:dyDescent="0.25">
      <c r="B45" s="127">
        <v>22</v>
      </c>
      <c r="C45" s="76" t="s">
        <v>462</v>
      </c>
      <c r="D45" s="524"/>
      <c r="E45" s="524"/>
      <c r="F45" s="524"/>
      <c r="G45" s="524"/>
      <c r="H45" s="302">
        <v>1128.9761627601249</v>
      </c>
      <c r="I45" s="302">
        <v>1151.3208065526248</v>
      </c>
      <c r="J45" s="302">
        <v>1135.6204415229165</v>
      </c>
      <c r="K45" s="302">
        <v>1121.1091219243749</v>
      </c>
    </row>
    <row r="46" spans="2:11" x14ac:dyDescent="0.25">
      <c r="B46" s="127">
        <v>23</v>
      </c>
      <c r="C46" s="76" t="s">
        <v>463</v>
      </c>
      <c r="D46" s="524"/>
      <c r="E46" s="524"/>
      <c r="F46" s="524"/>
      <c r="G46" s="524"/>
      <c r="H46" s="388">
        <v>3.709450004477763</v>
      </c>
      <c r="I46" s="388">
        <v>3.5496761637771046</v>
      </c>
      <c r="J46" s="388">
        <v>3.5609719191037721</v>
      </c>
      <c r="K46" s="388">
        <v>3.6375780022286652</v>
      </c>
    </row>
    <row r="48" spans="2:11" x14ac:dyDescent="0.25">
      <c r="B48" s="61"/>
      <c r="H48" s="303"/>
      <c r="I48" s="303"/>
      <c r="J48" s="303"/>
      <c r="K48" s="303"/>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fitToHeight="2" orientation="landscape" r:id="rId1"/>
  <rowBreaks count="2" manualBreakCount="2">
    <brk id="16" min="1" max="10" man="1"/>
    <brk id="27" min="1"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7BFED-42CB-4C2F-9853-6263F3D19C04}">
  <sheetPr codeName="Ark28"/>
  <dimension ref="B2:H44"/>
  <sheetViews>
    <sheetView showGridLines="0" zoomScaleNormal="100" workbookViewId="0">
      <selection activeCell="G53" sqref="G53"/>
    </sheetView>
  </sheetViews>
  <sheetFormatPr defaultColWidth="9.140625" defaultRowHeight="15" x14ac:dyDescent="0.25"/>
  <cols>
    <col min="1" max="1" width="3.7109375" customWidth="1"/>
    <col min="3" max="3" width="39.28515625" customWidth="1"/>
    <col min="4" max="4" width="13.85546875" customWidth="1"/>
    <col min="5" max="5" width="16" customWidth="1"/>
    <col min="6" max="6" width="18.28515625" customWidth="1"/>
    <col min="7" max="7" width="12.5703125" customWidth="1"/>
    <col min="8" max="8" width="17.85546875" customWidth="1"/>
    <col min="9" max="9" width="16.85546875" customWidth="1"/>
    <col min="10" max="10" width="18.5703125" customWidth="1"/>
  </cols>
  <sheetData>
    <row r="2" spans="2:8" ht="16.5" x14ac:dyDescent="0.25">
      <c r="B2" s="128" t="s">
        <v>421</v>
      </c>
    </row>
    <row r="3" spans="2:8" ht="15.75" x14ac:dyDescent="0.25">
      <c r="B3" s="122" t="s">
        <v>464</v>
      </c>
    </row>
    <row r="4" spans="2:8" s="49" customFormat="1" ht="15.75" thickBot="1" x14ac:dyDescent="0.3"/>
    <row r="5" spans="2:8" ht="15.75" thickBot="1" x14ac:dyDescent="0.3">
      <c r="B5" s="540"/>
      <c r="C5" s="541"/>
      <c r="D5" s="129" t="s">
        <v>5</v>
      </c>
      <c r="E5" s="129" t="s">
        <v>6</v>
      </c>
      <c r="F5" s="130" t="s">
        <v>7</v>
      </c>
      <c r="G5" s="131" t="s">
        <v>43</v>
      </c>
      <c r="H5" s="132" t="s">
        <v>44</v>
      </c>
    </row>
    <row r="6" spans="2:8" ht="15.75" customHeight="1" thickBot="1" x14ac:dyDescent="0.3">
      <c r="B6" s="542" t="s">
        <v>465</v>
      </c>
      <c r="C6" s="543"/>
      <c r="D6" s="546" t="s">
        <v>466</v>
      </c>
      <c r="E6" s="547"/>
      <c r="F6" s="547"/>
      <c r="G6" s="548"/>
      <c r="H6" s="549" t="s">
        <v>467</v>
      </c>
    </row>
    <row r="7" spans="2:8" ht="15" customHeight="1" thickBot="1" x14ac:dyDescent="0.3">
      <c r="B7" s="544"/>
      <c r="C7" s="545"/>
      <c r="D7" s="133" t="s">
        <v>468</v>
      </c>
      <c r="E7" s="133" t="s">
        <v>469</v>
      </c>
      <c r="F7" s="133" t="s">
        <v>470</v>
      </c>
      <c r="G7" s="134" t="s">
        <v>471</v>
      </c>
      <c r="H7" s="550"/>
    </row>
    <row r="8" spans="2:8" ht="15.75" thickBot="1" x14ac:dyDescent="0.3">
      <c r="B8" s="135" t="s">
        <v>472</v>
      </c>
      <c r="C8" s="136"/>
      <c r="D8" s="136"/>
      <c r="E8" s="137"/>
      <c r="F8" s="136"/>
      <c r="G8" s="136"/>
      <c r="H8" s="138"/>
    </row>
    <row r="9" spans="2:8" ht="15.75" thickBot="1" x14ac:dyDescent="0.3">
      <c r="B9" s="139">
        <v>1</v>
      </c>
      <c r="C9" s="140" t="s">
        <v>473</v>
      </c>
      <c r="D9" s="305">
        <v>1398.992</v>
      </c>
      <c r="E9" s="306">
        <v>0</v>
      </c>
      <c r="F9" s="307">
        <v>0</v>
      </c>
      <c r="G9" s="330">
        <v>224.91628136000003</v>
      </c>
      <c r="H9" s="331">
        <v>1623.90828136</v>
      </c>
    </row>
    <row r="10" spans="2:8" ht="15.75" thickBot="1" x14ac:dyDescent="0.3">
      <c r="B10" s="141">
        <v>2</v>
      </c>
      <c r="C10" s="142" t="s">
        <v>474</v>
      </c>
      <c r="D10" s="308">
        <v>1398.992</v>
      </c>
      <c r="E10" s="308">
        <v>0</v>
      </c>
      <c r="F10" s="309">
        <v>0</v>
      </c>
      <c r="G10" s="332">
        <v>150.43828136000002</v>
      </c>
      <c r="H10" s="333">
        <v>1549.4302813600002</v>
      </c>
    </row>
    <row r="11" spans="2:8" ht="15.75" thickBot="1" x14ac:dyDescent="0.3">
      <c r="B11" s="141">
        <v>3</v>
      </c>
      <c r="C11" s="142" t="s">
        <v>475</v>
      </c>
      <c r="D11" s="310"/>
      <c r="E11" s="308">
        <v>0</v>
      </c>
      <c r="F11" s="309">
        <v>0</v>
      </c>
      <c r="G11" s="332">
        <v>74.477999999999994</v>
      </c>
      <c r="H11" s="333">
        <v>74.477999999999994</v>
      </c>
    </row>
    <row r="12" spans="2:8" ht="15.75" thickBot="1" x14ac:dyDescent="0.3">
      <c r="B12" s="143">
        <v>4</v>
      </c>
      <c r="C12" s="140" t="s">
        <v>476</v>
      </c>
      <c r="D12" s="310"/>
      <c r="E12" s="306">
        <v>7277.1114118499991</v>
      </c>
      <c r="F12" s="307">
        <v>6.8897536999999991</v>
      </c>
      <c r="G12" s="334">
        <v>2458.3131505499996</v>
      </c>
      <c r="H12" s="335">
        <v>9366.6497632859682</v>
      </c>
    </row>
    <row r="13" spans="2:8" ht="15.75" thickBot="1" x14ac:dyDescent="0.3">
      <c r="B13" s="141">
        <v>5</v>
      </c>
      <c r="C13" s="142" t="s">
        <v>433</v>
      </c>
      <c r="D13" s="310"/>
      <c r="E13" s="311">
        <v>7052.9416473493684</v>
      </c>
      <c r="F13" s="312">
        <v>1.7696274699999996</v>
      </c>
      <c r="G13" s="332">
        <v>2385.9914328600003</v>
      </c>
      <c r="H13" s="333">
        <v>9087.9671439384001</v>
      </c>
    </row>
    <row r="14" spans="2:8" ht="15.75" thickBot="1" x14ac:dyDescent="0.3">
      <c r="B14" s="141">
        <v>6</v>
      </c>
      <c r="C14" s="142" t="s">
        <v>434</v>
      </c>
      <c r="D14" s="310"/>
      <c r="E14" s="311">
        <v>224.16976450063157</v>
      </c>
      <c r="F14" s="312">
        <v>5.1201262299999994</v>
      </c>
      <c r="G14" s="332">
        <v>72.321717689999801</v>
      </c>
      <c r="H14" s="333">
        <v>278.68261934756822</v>
      </c>
    </row>
    <row r="15" spans="2:8" ht="15.75" thickBot="1" x14ac:dyDescent="0.3">
      <c r="B15" s="143">
        <v>7</v>
      </c>
      <c r="C15" s="140" t="s">
        <v>477</v>
      </c>
      <c r="D15" s="310"/>
      <c r="E15" s="306">
        <v>432.34201056999973</v>
      </c>
      <c r="F15" s="307">
        <v>0</v>
      </c>
      <c r="G15" s="334">
        <v>60.346673330000002</v>
      </c>
      <c r="H15" s="335">
        <v>276.51767861499991</v>
      </c>
    </row>
    <row r="16" spans="2:8" ht="15.75" thickBot="1" x14ac:dyDescent="0.3">
      <c r="B16" s="141">
        <v>8</v>
      </c>
      <c r="C16" s="142" t="s">
        <v>478</v>
      </c>
      <c r="D16" s="310"/>
      <c r="E16" s="313">
        <v>0</v>
      </c>
      <c r="F16" s="312">
        <v>0</v>
      </c>
      <c r="G16" s="332">
        <v>0</v>
      </c>
      <c r="H16" s="333">
        <v>0</v>
      </c>
    </row>
    <row r="17" spans="2:8" ht="15.75" thickBot="1" x14ac:dyDescent="0.3">
      <c r="B17" s="141">
        <v>9</v>
      </c>
      <c r="C17" s="144" t="s">
        <v>479</v>
      </c>
      <c r="D17" s="310"/>
      <c r="E17" s="311">
        <v>432.34201056999973</v>
      </c>
      <c r="F17" s="312">
        <v>0</v>
      </c>
      <c r="G17" s="332">
        <v>60.346673330000002</v>
      </c>
      <c r="H17" s="333">
        <v>276.51767861499991</v>
      </c>
    </row>
    <row r="18" spans="2:8" ht="15.75" thickBot="1" x14ac:dyDescent="0.3">
      <c r="B18" s="143">
        <v>10</v>
      </c>
      <c r="C18" s="140" t="s">
        <v>480</v>
      </c>
      <c r="D18" s="310"/>
      <c r="E18" s="306">
        <v>0</v>
      </c>
      <c r="F18" s="307">
        <v>0</v>
      </c>
      <c r="G18" s="334">
        <v>0</v>
      </c>
      <c r="H18" s="335">
        <v>0</v>
      </c>
    </row>
    <row r="19" spans="2:8" ht="15.75" thickBot="1" x14ac:dyDescent="0.3">
      <c r="B19" s="143">
        <v>11</v>
      </c>
      <c r="C19" s="140" t="s">
        <v>481</v>
      </c>
      <c r="D19" s="306">
        <v>7.1717585500000007</v>
      </c>
      <c r="E19" s="306">
        <v>180.24458579000003</v>
      </c>
      <c r="F19" s="307">
        <v>0</v>
      </c>
      <c r="G19" s="334">
        <v>169.30480618000078</v>
      </c>
      <c r="H19" s="335">
        <v>169.30480618000078</v>
      </c>
    </row>
    <row r="20" spans="2:8" ht="15.75" thickBot="1" x14ac:dyDescent="0.3">
      <c r="B20" s="141">
        <v>12</v>
      </c>
      <c r="C20" s="142" t="s">
        <v>482</v>
      </c>
      <c r="D20" s="311">
        <v>7.1717585500000007</v>
      </c>
      <c r="E20" s="310"/>
      <c r="F20" s="314"/>
      <c r="G20" s="336"/>
      <c r="H20" s="337"/>
    </row>
    <row r="21" spans="2:8" ht="69.75" customHeight="1" thickBot="1" x14ac:dyDescent="0.3">
      <c r="B21" s="141">
        <v>13</v>
      </c>
      <c r="C21" s="142" t="s">
        <v>483</v>
      </c>
      <c r="D21" s="310"/>
      <c r="E21" s="311">
        <v>180.24458579000003</v>
      </c>
      <c r="F21" s="312">
        <v>0</v>
      </c>
      <c r="G21" s="332">
        <v>169.30480618000078</v>
      </c>
      <c r="H21" s="333">
        <v>169.30480618000078</v>
      </c>
    </row>
    <row r="22" spans="2:8" ht="36" customHeight="1" thickBot="1" x14ac:dyDescent="0.3">
      <c r="B22" s="145">
        <v>14</v>
      </c>
      <c r="C22" s="146" t="s">
        <v>484</v>
      </c>
      <c r="D22" s="315"/>
      <c r="E22" s="315"/>
      <c r="F22" s="316"/>
      <c r="G22" s="338"/>
      <c r="H22" s="339">
        <v>11436.38052944097</v>
      </c>
    </row>
    <row r="23" spans="2:8" ht="23.25" customHeight="1" thickBot="1" x14ac:dyDescent="0.3">
      <c r="B23" s="551" t="s">
        <v>485</v>
      </c>
      <c r="C23" s="552"/>
      <c r="D23" s="552"/>
      <c r="E23" s="552"/>
      <c r="F23" s="552"/>
      <c r="G23" s="552"/>
      <c r="H23" s="553"/>
    </row>
    <row r="24" spans="2:8" ht="32.25" customHeight="1" thickBot="1" x14ac:dyDescent="0.3">
      <c r="B24" s="143">
        <v>15</v>
      </c>
      <c r="C24" s="140" t="s">
        <v>430</v>
      </c>
      <c r="D24" s="317"/>
      <c r="E24" s="318"/>
      <c r="F24" s="319"/>
      <c r="G24" s="340"/>
      <c r="H24" s="335">
        <v>210.8620787413</v>
      </c>
    </row>
    <row r="25" spans="2:8" ht="54.75" customHeight="1" thickBot="1" x14ac:dyDescent="0.3">
      <c r="B25" s="143" t="s">
        <v>486</v>
      </c>
      <c r="C25" s="140" t="s">
        <v>487</v>
      </c>
      <c r="D25" s="320"/>
      <c r="E25" s="306">
        <v>0</v>
      </c>
      <c r="F25" s="307">
        <v>0</v>
      </c>
      <c r="G25" s="341">
        <v>0</v>
      </c>
      <c r="H25" s="335">
        <v>0</v>
      </c>
    </row>
    <row r="26" spans="2:8" ht="30.75" thickBot="1" x14ac:dyDescent="0.3">
      <c r="B26" s="418">
        <v>16</v>
      </c>
      <c r="C26" s="419" t="s">
        <v>488</v>
      </c>
      <c r="D26" s="317"/>
      <c r="E26" s="306">
        <v>0</v>
      </c>
      <c r="F26" s="307">
        <v>0</v>
      </c>
      <c r="G26" s="341">
        <v>0</v>
      </c>
      <c r="H26" s="420">
        <v>0</v>
      </c>
    </row>
    <row r="27" spans="2:8" ht="15.75" thickBot="1" x14ac:dyDescent="0.3">
      <c r="B27" s="143">
        <v>17</v>
      </c>
      <c r="C27" s="140" t="s">
        <v>489</v>
      </c>
      <c r="D27" s="317"/>
      <c r="E27" s="306">
        <v>229.78471956999999</v>
      </c>
      <c r="F27" s="307">
        <v>63.056729529999998</v>
      </c>
      <c r="G27" s="341">
        <v>7270.1344704800003</v>
      </c>
      <c r="H27" s="335">
        <v>7375.7811302635</v>
      </c>
    </row>
    <row r="28" spans="2:8" ht="102" customHeight="1" thickBot="1" x14ac:dyDescent="0.3">
      <c r="B28" s="141">
        <v>18</v>
      </c>
      <c r="C28" s="147" t="s">
        <v>490</v>
      </c>
      <c r="D28" s="317"/>
      <c r="E28" s="311">
        <v>0</v>
      </c>
      <c r="F28" s="312">
        <v>0</v>
      </c>
      <c r="G28" s="329">
        <v>0</v>
      </c>
      <c r="H28" s="333">
        <v>0</v>
      </c>
    </row>
    <row r="29" spans="2:8" ht="102" customHeight="1" thickBot="1" x14ac:dyDescent="0.3">
      <c r="B29" s="416">
        <v>19</v>
      </c>
      <c r="C29" s="417" t="s">
        <v>491</v>
      </c>
      <c r="D29" s="317"/>
      <c r="E29" s="311">
        <v>31.691081840000003</v>
      </c>
      <c r="F29" s="312">
        <v>0</v>
      </c>
      <c r="G29" s="329">
        <v>0</v>
      </c>
      <c r="H29" s="343">
        <v>3.1691081840000002</v>
      </c>
    </row>
    <row r="30" spans="2:8" ht="87" customHeight="1" thickBot="1" x14ac:dyDescent="0.3">
      <c r="B30" s="141">
        <v>20</v>
      </c>
      <c r="C30" s="142" t="s">
        <v>492</v>
      </c>
      <c r="D30" s="317"/>
      <c r="E30" s="311">
        <v>198.08864044000001</v>
      </c>
      <c r="F30" s="312">
        <v>63.056729529999998</v>
      </c>
      <c r="G30" s="329">
        <v>4417.683630030001</v>
      </c>
      <c r="H30" s="333">
        <v>4548.2563150149999</v>
      </c>
    </row>
    <row r="31" spans="2:8" ht="62.25" customHeight="1" thickBot="1" x14ac:dyDescent="0.3">
      <c r="B31" s="141">
        <v>21</v>
      </c>
      <c r="C31" s="148" t="s">
        <v>493</v>
      </c>
      <c r="D31" s="317"/>
      <c r="E31" s="311">
        <v>0</v>
      </c>
      <c r="F31" s="312">
        <v>0</v>
      </c>
      <c r="G31" s="329">
        <v>0</v>
      </c>
      <c r="H31" s="333">
        <v>0</v>
      </c>
    </row>
    <row r="32" spans="2:8" ht="43.5" customHeight="1" thickBot="1" x14ac:dyDescent="0.3">
      <c r="B32" s="416">
        <v>22</v>
      </c>
      <c r="C32" s="417" t="s">
        <v>494</v>
      </c>
      <c r="D32" s="317"/>
      <c r="E32" s="311">
        <v>0</v>
      </c>
      <c r="F32" s="312">
        <v>0</v>
      </c>
      <c r="G32" s="329">
        <v>0</v>
      </c>
      <c r="H32" s="343">
        <v>0</v>
      </c>
    </row>
    <row r="33" spans="2:8" ht="75.75" customHeight="1" thickBot="1" x14ac:dyDescent="0.3">
      <c r="B33" s="141">
        <v>23</v>
      </c>
      <c r="C33" s="148" t="s">
        <v>493</v>
      </c>
      <c r="D33" s="317"/>
      <c r="E33" s="311">
        <v>0</v>
      </c>
      <c r="F33" s="312">
        <v>0</v>
      </c>
      <c r="G33" s="329">
        <v>0</v>
      </c>
      <c r="H33" s="333">
        <v>0</v>
      </c>
    </row>
    <row r="34" spans="2:8" ht="99.75" customHeight="1" thickBot="1" x14ac:dyDescent="0.3">
      <c r="B34" s="141">
        <v>24</v>
      </c>
      <c r="C34" s="142" t="s">
        <v>495</v>
      </c>
      <c r="D34" s="317"/>
      <c r="E34" s="311">
        <v>4.9972899999999997E-3</v>
      </c>
      <c r="F34" s="312">
        <v>0</v>
      </c>
      <c r="G34" s="329">
        <v>2852.4508404499998</v>
      </c>
      <c r="H34" s="333">
        <v>2824.3557070644997</v>
      </c>
    </row>
    <row r="35" spans="2:8" ht="15.75" thickBot="1" x14ac:dyDescent="0.3">
      <c r="B35" s="143">
        <v>25</v>
      </c>
      <c r="C35" s="140" t="s">
        <v>496</v>
      </c>
      <c r="D35" s="317"/>
      <c r="E35" s="306">
        <v>0</v>
      </c>
      <c r="F35" s="307">
        <v>0</v>
      </c>
      <c r="G35" s="341">
        <v>0</v>
      </c>
      <c r="H35" s="335">
        <v>0</v>
      </c>
    </row>
    <row r="36" spans="2:8" ht="15.75" thickBot="1" x14ac:dyDescent="0.3">
      <c r="B36" s="143">
        <v>26</v>
      </c>
      <c r="C36" s="140" t="s">
        <v>497</v>
      </c>
      <c r="D36" s="306"/>
      <c r="E36" s="321">
        <v>37.512434280000008</v>
      </c>
      <c r="F36" s="322">
        <v>0</v>
      </c>
      <c r="G36" s="342">
        <v>181.27415592999958</v>
      </c>
      <c r="H36" s="342">
        <v>208.4886671549996</v>
      </c>
    </row>
    <row r="37" spans="2:8" ht="15.75" thickBot="1" x14ac:dyDescent="0.3">
      <c r="B37" s="141">
        <v>27</v>
      </c>
      <c r="C37" s="142" t="s">
        <v>498</v>
      </c>
      <c r="D37" s="317"/>
      <c r="E37" s="317"/>
      <c r="F37" s="323"/>
      <c r="G37" s="329">
        <v>0</v>
      </c>
      <c r="H37" s="329">
        <v>0</v>
      </c>
    </row>
    <row r="38" spans="2:8" ht="54.75" customHeight="1" thickBot="1" x14ac:dyDescent="0.3">
      <c r="B38" s="141">
        <v>28</v>
      </c>
      <c r="C38" s="142" t="s">
        <v>499</v>
      </c>
      <c r="D38" s="317"/>
      <c r="E38" s="311">
        <v>0</v>
      </c>
      <c r="F38" s="312">
        <v>0</v>
      </c>
      <c r="G38" s="343">
        <v>0</v>
      </c>
      <c r="H38" s="333">
        <v>0</v>
      </c>
    </row>
    <row r="39" spans="2:8" ht="15.75" thickBot="1" x14ac:dyDescent="0.3">
      <c r="B39" s="141">
        <v>29</v>
      </c>
      <c r="C39" s="142" t="s">
        <v>500</v>
      </c>
      <c r="D39" s="324"/>
      <c r="E39" s="311">
        <v>16.916588170000011</v>
      </c>
      <c r="F39" s="312">
        <v>0</v>
      </c>
      <c r="G39" s="343">
        <v>0</v>
      </c>
      <c r="H39" s="333">
        <v>16.916588170000011</v>
      </c>
    </row>
    <row r="40" spans="2:8" ht="40.5" customHeight="1" thickBot="1" x14ac:dyDescent="0.3">
      <c r="B40" s="141">
        <v>30</v>
      </c>
      <c r="C40" s="142" t="s">
        <v>501</v>
      </c>
      <c r="D40" s="317"/>
      <c r="E40" s="311">
        <v>0</v>
      </c>
      <c r="F40" s="312">
        <v>0</v>
      </c>
      <c r="G40" s="343">
        <v>0</v>
      </c>
      <c r="H40" s="333">
        <v>0</v>
      </c>
    </row>
    <row r="41" spans="2:8" ht="39.75" customHeight="1" thickBot="1" x14ac:dyDescent="0.3">
      <c r="B41" s="141">
        <v>31</v>
      </c>
      <c r="C41" s="142" t="s">
        <v>502</v>
      </c>
      <c r="D41" s="317"/>
      <c r="E41" s="325">
        <v>20.59584611</v>
      </c>
      <c r="F41" s="326">
        <v>0</v>
      </c>
      <c r="G41" s="329">
        <v>181.27415592999958</v>
      </c>
      <c r="H41" s="333">
        <v>191.57207898499959</v>
      </c>
    </row>
    <row r="42" spans="2:8" ht="15.75" thickBot="1" x14ac:dyDescent="0.3">
      <c r="B42" s="143">
        <v>32</v>
      </c>
      <c r="C42" s="140" t="s">
        <v>503</v>
      </c>
      <c r="D42" s="317"/>
      <c r="E42" s="327">
        <v>2049.4055283500002</v>
      </c>
      <c r="F42" s="328">
        <v>361.31361153</v>
      </c>
      <c r="G42" s="344">
        <v>1148.4198951600001</v>
      </c>
      <c r="H42" s="345">
        <v>230.4342428715</v>
      </c>
    </row>
    <row r="43" spans="2:8" ht="15.75" thickBot="1" x14ac:dyDescent="0.3">
      <c r="B43" s="145">
        <v>33</v>
      </c>
      <c r="C43" s="146" t="s">
        <v>102</v>
      </c>
      <c r="D43" s="315"/>
      <c r="E43" s="315"/>
      <c r="F43" s="316"/>
      <c r="G43" s="346"/>
      <c r="H43" s="339">
        <v>8025.5661190313003</v>
      </c>
    </row>
    <row r="44" spans="2:8" ht="15.75" thickBot="1" x14ac:dyDescent="0.3">
      <c r="B44" s="145">
        <v>34</v>
      </c>
      <c r="C44" s="149" t="s">
        <v>504</v>
      </c>
      <c r="D44" s="315"/>
      <c r="E44" s="315"/>
      <c r="F44" s="316"/>
      <c r="G44" s="346"/>
      <c r="H44" s="389">
        <v>1.4249936216115007</v>
      </c>
    </row>
  </sheetData>
  <mergeCells count="5">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scale="98" fitToHeight="2" orientation="landscape" r:id="rId1"/>
  <rowBreaks count="2" manualBreakCount="2">
    <brk id="22" max="16383" man="1"/>
    <brk id="31" min="1"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F497B-0596-4C93-B136-66A7F7012216}">
  <sheetPr codeName="Ark46">
    <pageSetUpPr fitToPage="1"/>
  </sheetPr>
  <dimension ref="A1:H23"/>
  <sheetViews>
    <sheetView showGridLines="0" zoomScaleNormal="100" workbookViewId="0">
      <selection activeCell="D15" sqref="D15"/>
    </sheetView>
  </sheetViews>
  <sheetFormatPr defaultRowHeight="15" x14ac:dyDescent="0.25"/>
  <cols>
    <col min="1" max="1" width="4.42578125" customWidth="1"/>
    <col min="2" max="2" width="54.85546875" customWidth="1"/>
    <col min="3" max="8" width="21.7109375" customWidth="1"/>
  </cols>
  <sheetData>
    <row r="1" spans="1:8" ht="18.75" x14ac:dyDescent="0.3">
      <c r="B1" s="33" t="s">
        <v>522</v>
      </c>
    </row>
    <row r="4" spans="1:8" ht="35.25" customHeight="1" x14ac:dyDescent="0.25">
      <c r="A4" s="153"/>
      <c r="B4" s="555" t="s">
        <v>524</v>
      </c>
      <c r="C4" s="556" t="s">
        <v>525</v>
      </c>
      <c r="D4" s="555"/>
      <c r="E4" s="557" t="s">
        <v>526</v>
      </c>
      <c r="F4" s="556"/>
      <c r="G4" s="558" t="s">
        <v>527</v>
      </c>
      <c r="H4" s="559"/>
    </row>
    <row r="5" spans="1:8" ht="45" x14ac:dyDescent="0.25">
      <c r="A5" s="154"/>
      <c r="B5" s="555"/>
      <c r="C5" s="155" t="s">
        <v>519</v>
      </c>
      <c r="D5" s="156" t="s">
        <v>347</v>
      </c>
      <c r="E5" s="155" t="s">
        <v>519</v>
      </c>
      <c r="F5" s="156" t="s">
        <v>347</v>
      </c>
      <c r="G5" s="25" t="s">
        <v>528</v>
      </c>
      <c r="H5" s="25" t="s">
        <v>529</v>
      </c>
    </row>
    <row r="6" spans="1:8" x14ac:dyDescent="0.25">
      <c r="A6" s="154"/>
      <c r="B6" s="555"/>
      <c r="C6" s="157" t="s">
        <v>5</v>
      </c>
      <c r="D6" s="40" t="s">
        <v>6</v>
      </c>
      <c r="E6" s="40" t="s">
        <v>7</v>
      </c>
      <c r="F6" s="40" t="s">
        <v>43</v>
      </c>
      <c r="G6" s="40" t="s">
        <v>44</v>
      </c>
      <c r="H6" s="40" t="s">
        <v>109</v>
      </c>
    </row>
    <row r="7" spans="1:8" x14ac:dyDescent="0.25">
      <c r="A7" s="158">
        <v>1</v>
      </c>
      <c r="B7" s="35" t="s">
        <v>530</v>
      </c>
      <c r="C7" s="347">
        <v>1325.83931605</v>
      </c>
      <c r="D7" s="348">
        <v>29.9999994</v>
      </c>
      <c r="E7" s="348">
        <v>1325.83931605</v>
      </c>
      <c r="F7" s="348">
        <v>14.9999997</v>
      </c>
      <c r="G7" s="348">
        <v>0</v>
      </c>
      <c r="H7" s="390">
        <v>0</v>
      </c>
    </row>
    <row r="8" spans="1:8" x14ac:dyDescent="0.25">
      <c r="A8" s="158">
        <v>2</v>
      </c>
      <c r="B8" s="151" t="s">
        <v>531</v>
      </c>
      <c r="C8" s="347">
        <v>418.12471124000001</v>
      </c>
      <c r="D8" s="348">
        <v>174.02353687999999</v>
      </c>
      <c r="E8" s="348">
        <v>433.63215494000002</v>
      </c>
      <c r="F8" s="348">
        <v>0</v>
      </c>
      <c r="G8" s="348">
        <v>0</v>
      </c>
      <c r="H8" s="390">
        <v>0</v>
      </c>
    </row>
    <row r="9" spans="1:8" x14ac:dyDescent="0.25">
      <c r="A9" s="158">
        <v>3</v>
      </c>
      <c r="B9" s="151" t="s">
        <v>532</v>
      </c>
      <c r="C9" s="347">
        <v>0</v>
      </c>
      <c r="D9" s="348">
        <v>0</v>
      </c>
      <c r="E9" s="348">
        <v>0</v>
      </c>
      <c r="F9" s="348">
        <v>0</v>
      </c>
      <c r="G9" s="348">
        <v>0</v>
      </c>
      <c r="H9" s="390">
        <v>0</v>
      </c>
    </row>
    <row r="10" spans="1:8" x14ac:dyDescent="0.25">
      <c r="A10" s="158">
        <v>4</v>
      </c>
      <c r="B10" s="151" t="s">
        <v>533</v>
      </c>
      <c r="C10" s="347">
        <v>0</v>
      </c>
      <c r="D10" s="348">
        <v>0</v>
      </c>
      <c r="E10" s="348">
        <v>0</v>
      </c>
      <c r="F10" s="348">
        <v>0</v>
      </c>
      <c r="G10" s="348">
        <v>0</v>
      </c>
      <c r="H10" s="390">
        <v>0</v>
      </c>
    </row>
    <row r="11" spans="1:8" x14ac:dyDescent="0.25">
      <c r="A11" s="158">
        <v>5</v>
      </c>
      <c r="B11" s="151" t="s">
        <v>534</v>
      </c>
      <c r="C11" s="347">
        <v>0</v>
      </c>
      <c r="D11" s="348">
        <v>0</v>
      </c>
      <c r="E11" s="348">
        <v>0</v>
      </c>
      <c r="F11" s="348">
        <v>0</v>
      </c>
      <c r="G11" s="348">
        <v>0</v>
      </c>
      <c r="H11" s="390">
        <v>0</v>
      </c>
    </row>
    <row r="12" spans="1:8" x14ac:dyDescent="0.25">
      <c r="A12" s="158">
        <v>6</v>
      </c>
      <c r="B12" s="151" t="s">
        <v>407</v>
      </c>
      <c r="C12" s="347">
        <v>38.96219567</v>
      </c>
      <c r="D12" s="348">
        <v>45.59326385</v>
      </c>
      <c r="E12" s="348">
        <v>31.33585111</v>
      </c>
      <c r="F12" s="348">
        <v>28.171027590000001</v>
      </c>
      <c r="G12" s="348">
        <v>11.901375739999999</v>
      </c>
      <c r="H12" s="390">
        <v>0.19999999999999998</v>
      </c>
    </row>
    <row r="13" spans="1:8" x14ac:dyDescent="0.25">
      <c r="A13" s="158">
        <v>7</v>
      </c>
      <c r="B13" s="151" t="s">
        <v>413</v>
      </c>
      <c r="C13" s="347">
        <v>853.34952142999998</v>
      </c>
      <c r="D13" s="348">
        <v>393.42298850999998</v>
      </c>
      <c r="E13" s="348">
        <v>720.16943933999994</v>
      </c>
      <c r="F13" s="348">
        <v>94.120911739999997</v>
      </c>
      <c r="G13" s="348">
        <v>643.85303070999998</v>
      </c>
      <c r="H13" s="390">
        <v>0.79069220193516043</v>
      </c>
    </row>
    <row r="14" spans="1:8" x14ac:dyDescent="0.25">
      <c r="A14" s="158">
        <v>8</v>
      </c>
      <c r="B14" s="151" t="s">
        <v>535</v>
      </c>
      <c r="C14" s="347">
        <v>2169.8208255099998</v>
      </c>
      <c r="D14" s="348">
        <v>2895.5473005700001</v>
      </c>
      <c r="E14" s="348">
        <v>2133.89808533</v>
      </c>
      <c r="F14" s="348">
        <v>1195.8689705100001</v>
      </c>
      <c r="G14" s="348">
        <v>2326.6932663599996</v>
      </c>
      <c r="H14" s="390">
        <v>0.69875556678334816</v>
      </c>
    </row>
    <row r="15" spans="1:8" x14ac:dyDescent="0.25">
      <c r="A15" s="158">
        <v>9</v>
      </c>
      <c r="B15" s="151" t="s">
        <v>409</v>
      </c>
      <c r="C15" s="347">
        <v>1160.14078924</v>
      </c>
      <c r="D15" s="348">
        <v>801.86067759000002</v>
      </c>
      <c r="E15" s="348">
        <v>1160.14078924</v>
      </c>
      <c r="F15" s="348">
        <v>512.71481237</v>
      </c>
      <c r="G15" s="348">
        <v>568.63417514000002</v>
      </c>
      <c r="H15" s="390">
        <v>0.33991826586391055</v>
      </c>
    </row>
    <row r="16" spans="1:8" x14ac:dyDescent="0.25">
      <c r="A16" s="158">
        <v>10</v>
      </c>
      <c r="B16" s="151" t="s">
        <v>415</v>
      </c>
      <c r="C16" s="347">
        <v>72.266028489999997</v>
      </c>
      <c r="D16" s="348">
        <v>42.529433140000002</v>
      </c>
      <c r="E16" s="348">
        <v>68.882563140000002</v>
      </c>
      <c r="F16" s="348">
        <v>23.628904730000002</v>
      </c>
      <c r="G16" s="348">
        <v>102.36772207999999</v>
      </c>
      <c r="H16" s="390">
        <v>1.1065408909504095</v>
      </c>
    </row>
    <row r="17" spans="1:8" x14ac:dyDescent="0.25">
      <c r="A17" s="158">
        <v>11</v>
      </c>
      <c r="B17" s="151" t="s">
        <v>536</v>
      </c>
      <c r="C17" s="347">
        <v>0</v>
      </c>
      <c r="D17" s="348">
        <v>0</v>
      </c>
      <c r="E17" s="348">
        <v>0</v>
      </c>
      <c r="F17" s="348">
        <v>0</v>
      </c>
      <c r="G17" s="348">
        <v>0</v>
      </c>
      <c r="H17" s="390">
        <v>0</v>
      </c>
    </row>
    <row r="18" spans="1:8" ht="30" x14ac:dyDescent="0.25">
      <c r="A18" s="158">
        <v>12</v>
      </c>
      <c r="B18" s="151" t="s">
        <v>401</v>
      </c>
      <c r="C18" s="347">
        <v>0</v>
      </c>
      <c r="D18" s="348">
        <v>0</v>
      </c>
      <c r="E18" s="348">
        <v>0</v>
      </c>
      <c r="F18" s="348">
        <v>0</v>
      </c>
      <c r="G18" s="348">
        <v>0</v>
      </c>
      <c r="H18" s="390">
        <v>0</v>
      </c>
    </row>
    <row r="19" spans="1:8" x14ac:dyDescent="0.25">
      <c r="A19" s="158">
        <v>13</v>
      </c>
      <c r="B19" s="151" t="s">
        <v>537</v>
      </c>
      <c r="C19" s="347">
        <v>0</v>
      </c>
      <c r="D19" s="348">
        <v>0</v>
      </c>
      <c r="E19" s="348">
        <v>0</v>
      </c>
      <c r="F19" s="348">
        <v>0</v>
      </c>
      <c r="G19" s="348">
        <v>0</v>
      </c>
      <c r="H19" s="390">
        <v>0</v>
      </c>
    </row>
    <row r="20" spans="1:8" x14ac:dyDescent="0.25">
      <c r="A20" s="158">
        <v>14</v>
      </c>
      <c r="B20" s="151" t="s">
        <v>538</v>
      </c>
      <c r="C20" s="347">
        <v>0</v>
      </c>
      <c r="D20" s="348">
        <v>0</v>
      </c>
      <c r="E20" s="348">
        <v>0</v>
      </c>
      <c r="F20" s="348">
        <v>0</v>
      </c>
      <c r="G20" s="348">
        <v>0</v>
      </c>
      <c r="H20" s="390">
        <v>0</v>
      </c>
    </row>
    <row r="21" spans="1:8" x14ac:dyDescent="0.25">
      <c r="A21" s="158">
        <v>15</v>
      </c>
      <c r="B21" s="151" t="s">
        <v>113</v>
      </c>
      <c r="C21" s="347">
        <v>160.85479978000001</v>
      </c>
      <c r="D21" s="348">
        <v>0</v>
      </c>
      <c r="E21" s="348">
        <v>160.85479978000001</v>
      </c>
      <c r="F21" s="348">
        <v>0</v>
      </c>
      <c r="G21" s="348">
        <v>160.85479978000001</v>
      </c>
      <c r="H21" s="390">
        <v>1</v>
      </c>
    </row>
    <row r="22" spans="1:8" x14ac:dyDescent="0.25">
      <c r="A22" s="158">
        <v>16</v>
      </c>
      <c r="B22" s="151" t="s">
        <v>539</v>
      </c>
      <c r="C22" s="347">
        <v>187.40548565</v>
      </c>
      <c r="D22" s="348">
        <v>0.19785741000000001</v>
      </c>
      <c r="E22" s="348">
        <v>187.40548565</v>
      </c>
      <c r="F22" s="348">
        <v>0</v>
      </c>
      <c r="G22" s="348">
        <v>157.32639639999999</v>
      </c>
      <c r="H22" s="390">
        <v>0.83949728501450616</v>
      </c>
    </row>
    <row r="23" spans="1:8" x14ac:dyDescent="0.25">
      <c r="A23" s="159">
        <v>17</v>
      </c>
      <c r="B23" s="45" t="s">
        <v>540</v>
      </c>
      <c r="C23" s="347">
        <v>6386.7636730599997</v>
      </c>
      <c r="D23" s="348">
        <v>4383.1750573500003</v>
      </c>
      <c r="E23" s="348">
        <v>6222.1584845899997</v>
      </c>
      <c r="F23" s="348">
        <v>1869.5046266400002</v>
      </c>
      <c r="G23" s="348">
        <v>3971.6307661999999</v>
      </c>
      <c r="H23" s="390">
        <v>0.49082997050235311</v>
      </c>
    </row>
  </sheetData>
  <mergeCells count="4">
    <mergeCell ref="B4:B6"/>
    <mergeCell ref="C4:D4"/>
    <mergeCell ref="E4:F4"/>
    <mergeCell ref="G4:H4"/>
  </mergeCells>
  <pageMargins left="0.11811023622047245" right="0.11811023622047245" top="0.74803149606299213" bottom="0.74803149606299213" header="0.31496062992125984" footer="0.31496062992125984"/>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76FF-FAD9-4CD7-B144-F560FA9D47C8}">
  <sheetPr codeName="Ark47"/>
  <dimension ref="A2:S24"/>
  <sheetViews>
    <sheetView showGridLines="0" zoomScaleNormal="100" zoomScaleSheetLayoutView="100" workbookViewId="0">
      <selection activeCell="C8" sqref="C8:S24"/>
    </sheetView>
  </sheetViews>
  <sheetFormatPr defaultRowHeight="15" x14ac:dyDescent="0.25"/>
  <cols>
    <col min="1" max="1" width="3.85546875" customWidth="1"/>
    <col min="2" max="2" width="37.7109375" customWidth="1"/>
    <col min="3" max="15" width="8.140625" customWidth="1"/>
    <col min="16" max="16" width="9.140625" customWidth="1"/>
    <col min="17" max="17" width="8.140625" customWidth="1"/>
  </cols>
  <sheetData>
    <row r="2" spans="1:19" ht="18.75" x14ac:dyDescent="0.3">
      <c r="B2" s="33" t="s">
        <v>523</v>
      </c>
    </row>
    <row r="5" spans="1:19" ht="15" customHeight="1" x14ac:dyDescent="0.25">
      <c r="A5" s="153"/>
      <c r="B5" s="555" t="s">
        <v>524</v>
      </c>
      <c r="C5" s="557" t="s">
        <v>541</v>
      </c>
      <c r="D5" s="560"/>
      <c r="E5" s="560"/>
      <c r="F5" s="560"/>
      <c r="G5" s="560"/>
      <c r="H5" s="560"/>
      <c r="I5" s="560"/>
      <c r="J5" s="560"/>
      <c r="K5" s="560"/>
      <c r="L5" s="560"/>
      <c r="M5" s="560"/>
      <c r="N5" s="560"/>
      <c r="O5" s="560"/>
      <c r="P5" s="560"/>
      <c r="Q5" s="556"/>
      <c r="R5" s="561" t="s">
        <v>42</v>
      </c>
      <c r="S5" s="561" t="s">
        <v>542</v>
      </c>
    </row>
    <row r="6" spans="1:19" x14ac:dyDescent="0.25">
      <c r="A6" s="154"/>
      <c r="B6" s="555"/>
      <c r="C6" s="160">
        <v>0</v>
      </c>
      <c r="D6" s="161">
        <v>0.02</v>
      </c>
      <c r="E6" s="160">
        <v>0.04</v>
      </c>
      <c r="F6" s="161">
        <v>0.1</v>
      </c>
      <c r="G6" s="161">
        <v>0.2</v>
      </c>
      <c r="H6" s="161">
        <v>0.35</v>
      </c>
      <c r="I6" s="161">
        <v>0.5</v>
      </c>
      <c r="J6" s="161">
        <v>0.7</v>
      </c>
      <c r="K6" s="161">
        <v>0.75</v>
      </c>
      <c r="L6" s="162">
        <v>1</v>
      </c>
      <c r="M6" s="162">
        <v>1.5</v>
      </c>
      <c r="N6" s="162">
        <v>2.5</v>
      </c>
      <c r="O6" s="162">
        <v>3.7</v>
      </c>
      <c r="P6" s="162">
        <v>12.5</v>
      </c>
      <c r="Q6" s="162" t="s">
        <v>543</v>
      </c>
      <c r="R6" s="561"/>
      <c r="S6" s="561"/>
    </row>
    <row r="7" spans="1:19" x14ac:dyDescent="0.25">
      <c r="A7" s="154"/>
      <c r="B7" s="555"/>
      <c r="C7" s="157" t="s">
        <v>5</v>
      </c>
      <c r="D7" s="157" t="s">
        <v>6</v>
      </c>
      <c r="E7" s="157" t="s">
        <v>7</v>
      </c>
      <c r="F7" s="157" t="s">
        <v>43</v>
      </c>
      <c r="G7" s="157" t="s">
        <v>44</v>
      </c>
      <c r="H7" s="157" t="s">
        <v>109</v>
      </c>
      <c r="I7" s="157" t="s">
        <v>110</v>
      </c>
      <c r="J7" s="157" t="s">
        <v>111</v>
      </c>
      <c r="K7" s="157" t="s">
        <v>262</v>
      </c>
      <c r="L7" s="157" t="s">
        <v>263</v>
      </c>
      <c r="M7" s="157" t="s">
        <v>264</v>
      </c>
      <c r="N7" s="157" t="s">
        <v>265</v>
      </c>
      <c r="O7" s="157" t="s">
        <v>266</v>
      </c>
      <c r="P7" s="157" t="s">
        <v>507</v>
      </c>
      <c r="Q7" s="157" t="s">
        <v>508</v>
      </c>
      <c r="R7" s="163" t="s">
        <v>544</v>
      </c>
      <c r="S7" s="163" t="s">
        <v>545</v>
      </c>
    </row>
    <row r="8" spans="1:19" x14ac:dyDescent="0.25">
      <c r="A8" s="158">
        <v>1</v>
      </c>
      <c r="B8" s="35" t="s">
        <v>530</v>
      </c>
      <c r="C8" s="347">
        <v>1340.83931575</v>
      </c>
      <c r="D8" s="348">
        <v>0</v>
      </c>
      <c r="E8" s="348">
        <v>0</v>
      </c>
      <c r="F8" s="348">
        <v>0</v>
      </c>
      <c r="G8" s="348">
        <v>0</v>
      </c>
      <c r="H8" s="348">
        <v>0</v>
      </c>
      <c r="I8" s="348">
        <v>0</v>
      </c>
      <c r="J8" s="348">
        <v>0</v>
      </c>
      <c r="K8" s="348">
        <v>0</v>
      </c>
      <c r="L8" s="348">
        <v>0</v>
      </c>
      <c r="M8" s="348">
        <v>0</v>
      </c>
      <c r="N8" s="348">
        <v>0</v>
      </c>
      <c r="O8" s="348">
        <v>0</v>
      </c>
      <c r="P8" s="348">
        <v>0</v>
      </c>
      <c r="Q8" s="348">
        <v>0</v>
      </c>
      <c r="R8" s="348">
        <v>1340.83931575</v>
      </c>
      <c r="S8" s="348"/>
    </row>
    <row r="9" spans="1:19" x14ac:dyDescent="0.25">
      <c r="A9" s="158">
        <v>2</v>
      </c>
      <c r="B9" s="151" t="s">
        <v>531</v>
      </c>
      <c r="C9" s="347">
        <v>433.63215494000002</v>
      </c>
      <c r="D9" s="348">
        <v>0</v>
      </c>
      <c r="E9" s="348">
        <v>0</v>
      </c>
      <c r="F9" s="348">
        <v>0</v>
      </c>
      <c r="G9" s="348">
        <v>0</v>
      </c>
      <c r="H9" s="348">
        <v>0</v>
      </c>
      <c r="I9" s="348">
        <v>0</v>
      </c>
      <c r="J9" s="348">
        <v>0</v>
      </c>
      <c r="K9" s="348">
        <v>0</v>
      </c>
      <c r="L9" s="348">
        <v>0</v>
      </c>
      <c r="M9" s="348">
        <v>0</v>
      </c>
      <c r="N9" s="348">
        <v>0</v>
      </c>
      <c r="O9" s="348">
        <v>0</v>
      </c>
      <c r="P9" s="348">
        <v>0</v>
      </c>
      <c r="Q9" s="348">
        <v>0</v>
      </c>
      <c r="R9" s="348">
        <v>433.63215494000002</v>
      </c>
      <c r="S9" s="348">
        <v>433.63215494000002</v>
      </c>
    </row>
    <row r="10" spans="1:19" x14ac:dyDescent="0.25">
      <c r="A10" s="158">
        <v>3</v>
      </c>
      <c r="B10" s="151" t="s">
        <v>532</v>
      </c>
      <c r="C10" s="347">
        <v>0</v>
      </c>
      <c r="D10" s="347">
        <v>0</v>
      </c>
      <c r="E10" s="347">
        <v>0</v>
      </c>
      <c r="F10" s="347">
        <v>0</v>
      </c>
      <c r="G10" s="347">
        <v>0</v>
      </c>
      <c r="H10" s="347">
        <v>0</v>
      </c>
      <c r="I10" s="347">
        <v>0</v>
      </c>
      <c r="J10" s="347">
        <v>0</v>
      </c>
      <c r="K10" s="347">
        <v>0</v>
      </c>
      <c r="L10" s="347">
        <v>0</v>
      </c>
      <c r="M10" s="347">
        <v>0</v>
      </c>
      <c r="N10" s="347">
        <v>0</v>
      </c>
      <c r="O10" s="347">
        <v>0</v>
      </c>
      <c r="P10" s="347">
        <v>0</v>
      </c>
      <c r="Q10" s="347">
        <v>0</v>
      </c>
      <c r="R10" s="348">
        <v>0</v>
      </c>
      <c r="S10" s="348">
        <v>0</v>
      </c>
    </row>
    <row r="11" spans="1:19" x14ac:dyDescent="0.25">
      <c r="A11" s="158">
        <v>4</v>
      </c>
      <c r="B11" s="151" t="s">
        <v>533</v>
      </c>
      <c r="C11" s="347">
        <v>0</v>
      </c>
      <c r="D11" s="347">
        <v>0</v>
      </c>
      <c r="E11" s="347">
        <v>0</v>
      </c>
      <c r="F11" s="347">
        <v>0</v>
      </c>
      <c r="G11" s="347">
        <v>0</v>
      </c>
      <c r="H11" s="347">
        <v>0</v>
      </c>
      <c r="I11" s="347">
        <v>0</v>
      </c>
      <c r="J11" s="347">
        <v>0</v>
      </c>
      <c r="K11" s="347">
        <v>0</v>
      </c>
      <c r="L11" s="347">
        <v>0</v>
      </c>
      <c r="M11" s="347">
        <v>0</v>
      </c>
      <c r="N11" s="347">
        <v>0</v>
      </c>
      <c r="O11" s="347">
        <v>0</v>
      </c>
      <c r="P11" s="347">
        <v>0</v>
      </c>
      <c r="Q11" s="347">
        <v>0</v>
      </c>
      <c r="R11" s="348">
        <v>0</v>
      </c>
      <c r="S11" s="348">
        <v>0</v>
      </c>
    </row>
    <row r="12" spans="1:19" x14ac:dyDescent="0.25">
      <c r="A12" s="158">
        <v>5</v>
      </c>
      <c r="B12" s="151" t="s">
        <v>534</v>
      </c>
      <c r="C12" s="347">
        <v>0</v>
      </c>
      <c r="D12" s="347">
        <v>0</v>
      </c>
      <c r="E12" s="347">
        <v>0</v>
      </c>
      <c r="F12" s="347">
        <v>0</v>
      </c>
      <c r="G12" s="347">
        <v>0</v>
      </c>
      <c r="H12" s="347">
        <v>0</v>
      </c>
      <c r="I12" s="347">
        <v>0</v>
      </c>
      <c r="J12" s="347">
        <v>0</v>
      </c>
      <c r="K12" s="347">
        <v>0</v>
      </c>
      <c r="L12" s="347">
        <v>0</v>
      </c>
      <c r="M12" s="347">
        <v>0</v>
      </c>
      <c r="N12" s="347">
        <v>0</v>
      </c>
      <c r="O12" s="347">
        <v>0</v>
      </c>
      <c r="P12" s="347">
        <v>0</v>
      </c>
      <c r="Q12" s="347">
        <v>0</v>
      </c>
      <c r="R12" s="348">
        <v>0</v>
      </c>
      <c r="S12" s="348">
        <v>0</v>
      </c>
    </row>
    <row r="13" spans="1:19" x14ac:dyDescent="0.25">
      <c r="A13" s="158">
        <v>6</v>
      </c>
      <c r="B13" s="151" t="s">
        <v>407</v>
      </c>
      <c r="C13" s="347">
        <v>0</v>
      </c>
      <c r="D13" s="348">
        <v>0</v>
      </c>
      <c r="E13" s="348">
        <v>0</v>
      </c>
      <c r="F13" s="348">
        <v>0</v>
      </c>
      <c r="G13" s="348">
        <v>59.506878700000001</v>
      </c>
      <c r="H13" s="348">
        <v>0</v>
      </c>
      <c r="I13" s="348">
        <v>0</v>
      </c>
      <c r="J13" s="348">
        <v>0</v>
      </c>
      <c r="K13" s="348">
        <v>0</v>
      </c>
      <c r="L13" s="348">
        <v>0</v>
      </c>
      <c r="M13" s="348">
        <v>0</v>
      </c>
      <c r="N13" s="348">
        <v>0</v>
      </c>
      <c r="O13" s="348">
        <v>0</v>
      </c>
      <c r="P13" s="348">
        <v>0</v>
      </c>
      <c r="Q13" s="348">
        <v>0</v>
      </c>
      <c r="R13" s="348">
        <v>59.506878700000001</v>
      </c>
      <c r="S13" s="348"/>
    </row>
    <row r="14" spans="1:19" x14ac:dyDescent="0.25">
      <c r="A14" s="158">
        <v>7</v>
      </c>
      <c r="B14" s="151" t="s">
        <v>413</v>
      </c>
      <c r="C14" s="347">
        <v>0</v>
      </c>
      <c r="D14" s="348">
        <v>0</v>
      </c>
      <c r="E14" s="348">
        <v>0</v>
      </c>
      <c r="F14" s="348">
        <v>0</v>
      </c>
      <c r="G14" s="348">
        <v>0</v>
      </c>
      <c r="H14" s="348">
        <v>0</v>
      </c>
      <c r="I14" s="348">
        <v>0</v>
      </c>
      <c r="J14" s="348">
        <v>0</v>
      </c>
      <c r="K14" s="348">
        <v>0</v>
      </c>
      <c r="L14" s="348">
        <v>814.29035106999993</v>
      </c>
      <c r="M14" s="348">
        <v>0</v>
      </c>
      <c r="N14" s="348">
        <v>0</v>
      </c>
      <c r="O14" s="348">
        <v>0</v>
      </c>
      <c r="P14" s="348">
        <v>0</v>
      </c>
      <c r="Q14" s="348">
        <v>0</v>
      </c>
      <c r="R14" s="348">
        <v>814.29035106999993</v>
      </c>
      <c r="S14" s="348">
        <v>814.29035106999993</v>
      </c>
    </row>
    <row r="15" spans="1:19" x14ac:dyDescent="0.25">
      <c r="A15" s="158">
        <v>8</v>
      </c>
      <c r="B15" s="151" t="s">
        <v>411</v>
      </c>
      <c r="C15" s="347">
        <v>0</v>
      </c>
      <c r="D15" s="348">
        <v>0</v>
      </c>
      <c r="E15" s="348">
        <v>0</v>
      </c>
      <c r="F15" s="348">
        <v>0</v>
      </c>
      <c r="G15" s="348">
        <v>0</v>
      </c>
      <c r="H15" s="348">
        <v>0</v>
      </c>
      <c r="I15" s="348">
        <v>0</v>
      </c>
      <c r="J15" s="348">
        <v>0</v>
      </c>
      <c r="K15" s="348">
        <v>3329.7670558399996</v>
      </c>
      <c r="L15" s="348">
        <v>0</v>
      </c>
      <c r="M15" s="348">
        <v>0</v>
      </c>
      <c r="N15" s="348">
        <v>0</v>
      </c>
      <c r="O15" s="348">
        <v>0</v>
      </c>
      <c r="P15" s="348">
        <v>0</v>
      </c>
      <c r="Q15" s="348">
        <v>0</v>
      </c>
      <c r="R15" s="348">
        <v>3329.7670558399996</v>
      </c>
      <c r="S15" s="348">
        <v>3329.7670558399996</v>
      </c>
    </row>
    <row r="16" spans="1:19" ht="30" x14ac:dyDescent="0.25">
      <c r="A16" s="158">
        <v>9</v>
      </c>
      <c r="B16" s="151" t="s">
        <v>546</v>
      </c>
      <c r="C16" s="347">
        <v>0</v>
      </c>
      <c r="D16" s="348">
        <v>0</v>
      </c>
      <c r="E16" s="348">
        <v>0</v>
      </c>
      <c r="F16" s="348">
        <v>0</v>
      </c>
      <c r="G16" s="348">
        <v>0</v>
      </c>
      <c r="H16" s="348">
        <v>1649.37423537</v>
      </c>
      <c r="I16" s="348">
        <v>23.48136624</v>
      </c>
      <c r="J16" s="348">
        <v>0</v>
      </c>
      <c r="K16" s="348">
        <v>0</v>
      </c>
      <c r="L16" s="348">
        <v>0</v>
      </c>
      <c r="M16" s="348">
        <v>0</v>
      </c>
      <c r="N16" s="348">
        <v>0</v>
      </c>
      <c r="O16" s="348">
        <v>0</v>
      </c>
      <c r="P16" s="348">
        <v>0</v>
      </c>
      <c r="Q16" s="348">
        <v>0</v>
      </c>
      <c r="R16" s="348">
        <v>1672.8556016099999</v>
      </c>
      <c r="S16" s="348">
        <v>1672.8556016099999</v>
      </c>
    </row>
    <row r="17" spans="1:19" x14ac:dyDescent="0.25">
      <c r="A17" s="158">
        <v>10</v>
      </c>
      <c r="B17" s="151" t="s">
        <v>415</v>
      </c>
      <c r="C17" s="347">
        <v>0</v>
      </c>
      <c r="D17" s="348">
        <v>0</v>
      </c>
      <c r="E17" s="348">
        <v>0</v>
      </c>
      <c r="F17" s="348">
        <v>0</v>
      </c>
      <c r="G17" s="348">
        <v>0</v>
      </c>
      <c r="H17" s="348">
        <v>0</v>
      </c>
      <c r="I17" s="348">
        <v>0</v>
      </c>
      <c r="J17" s="348">
        <v>0</v>
      </c>
      <c r="K17" s="348">
        <v>0</v>
      </c>
      <c r="L17" s="348">
        <v>72.828959449999999</v>
      </c>
      <c r="M17" s="348">
        <v>19.682508419999998</v>
      </c>
      <c r="N17" s="348">
        <v>0</v>
      </c>
      <c r="O17" s="348">
        <v>0</v>
      </c>
      <c r="P17" s="348">
        <v>0</v>
      </c>
      <c r="Q17" s="348">
        <v>0</v>
      </c>
      <c r="R17" s="348">
        <v>92.51146786999999</v>
      </c>
      <c r="S17" s="348">
        <v>92.51146786999999</v>
      </c>
    </row>
    <row r="18" spans="1:19" ht="30" x14ac:dyDescent="0.25">
      <c r="A18" s="158">
        <v>11</v>
      </c>
      <c r="B18" s="151" t="s">
        <v>536</v>
      </c>
      <c r="C18" s="347">
        <v>0</v>
      </c>
      <c r="D18" s="347">
        <v>0</v>
      </c>
      <c r="E18" s="347">
        <v>0</v>
      </c>
      <c r="F18" s="347">
        <v>0</v>
      </c>
      <c r="G18" s="347">
        <v>0</v>
      </c>
      <c r="H18" s="347">
        <v>0</v>
      </c>
      <c r="I18" s="347">
        <v>0</v>
      </c>
      <c r="J18" s="347">
        <v>0</v>
      </c>
      <c r="K18" s="347">
        <v>0</v>
      </c>
      <c r="L18" s="347">
        <v>0</v>
      </c>
      <c r="M18" s="347">
        <v>0</v>
      </c>
      <c r="N18" s="347">
        <v>0</v>
      </c>
      <c r="O18" s="347">
        <v>0</v>
      </c>
      <c r="P18" s="347">
        <v>0</v>
      </c>
      <c r="Q18" s="347">
        <v>0</v>
      </c>
      <c r="R18" s="348">
        <v>0</v>
      </c>
      <c r="S18" s="348">
        <v>0</v>
      </c>
    </row>
    <row r="19" spans="1:19" ht="30" x14ac:dyDescent="0.25">
      <c r="A19" s="158">
        <v>12</v>
      </c>
      <c r="B19" s="151" t="s">
        <v>401</v>
      </c>
      <c r="C19" s="347">
        <v>0</v>
      </c>
      <c r="D19" s="347">
        <v>0</v>
      </c>
      <c r="E19" s="347">
        <v>0</v>
      </c>
      <c r="F19" s="347">
        <v>0</v>
      </c>
      <c r="G19" s="347">
        <v>0</v>
      </c>
      <c r="H19" s="347">
        <v>0</v>
      </c>
      <c r="I19" s="347">
        <v>0</v>
      </c>
      <c r="J19" s="347">
        <v>0</v>
      </c>
      <c r="K19" s="347">
        <v>0</v>
      </c>
      <c r="L19" s="347">
        <v>0</v>
      </c>
      <c r="M19" s="347">
        <v>0</v>
      </c>
      <c r="N19" s="347">
        <v>0</v>
      </c>
      <c r="O19" s="347">
        <v>0</v>
      </c>
      <c r="P19" s="347">
        <v>0</v>
      </c>
      <c r="Q19" s="347">
        <v>0</v>
      </c>
      <c r="R19" s="348">
        <v>0</v>
      </c>
      <c r="S19" s="348">
        <v>0</v>
      </c>
    </row>
    <row r="20" spans="1:19" ht="45" x14ac:dyDescent="0.25">
      <c r="A20" s="158">
        <v>13</v>
      </c>
      <c r="B20" s="151" t="s">
        <v>547</v>
      </c>
      <c r="C20" s="347">
        <v>0</v>
      </c>
      <c r="D20" s="347">
        <v>0</v>
      </c>
      <c r="E20" s="347">
        <v>0</v>
      </c>
      <c r="F20" s="347">
        <v>0</v>
      </c>
      <c r="G20" s="347">
        <v>0</v>
      </c>
      <c r="H20" s="347">
        <v>0</v>
      </c>
      <c r="I20" s="347">
        <v>0</v>
      </c>
      <c r="J20" s="347">
        <v>0</v>
      </c>
      <c r="K20" s="347">
        <v>0</v>
      </c>
      <c r="L20" s="347">
        <v>0</v>
      </c>
      <c r="M20" s="347">
        <v>0</v>
      </c>
      <c r="N20" s="347">
        <v>0</v>
      </c>
      <c r="O20" s="347">
        <v>0</v>
      </c>
      <c r="P20" s="347">
        <v>0</v>
      </c>
      <c r="Q20" s="347">
        <v>0</v>
      </c>
      <c r="R20" s="348">
        <v>0</v>
      </c>
      <c r="S20" s="348">
        <v>0</v>
      </c>
    </row>
    <row r="21" spans="1:19" x14ac:dyDescent="0.25">
      <c r="A21" s="158">
        <v>14</v>
      </c>
      <c r="B21" s="151" t="s">
        <v>548</v>
      </c>
      <c r="C21" s="347">
        <v>0</v>
      </c>
      <c r="D21" s="347">
        <v>0</v>
      </c>
      <c r="E21" s="347">
        <v>0</v>
      </c>
      <c r="F21" s="347">
        <v>0</v>
      </c>
      <c r="G21" s="347">
        <v>0</v>
      </c>
      <c r="H21" s="347">
        <v>0</v>
      </c>
      <c r="I21" s="347">
        <v>0</v>
      </c>
      <c r="J21" s="347">
        <v>0</v>
      </c>
      <c r="K21" s="347">
        <v>0</v>
      </c>
      <c r="L21" s="347">
        <v>0</v>
      </c>
      <c r="M21" s="347">
        <v>0</v>
      </c>
      <c r="N21" s="347">
        <v>0</v>
      </c>
      <c r="O21" s="347">
        <v>0</v>
      </c>
      <c r="P21" s="347">
        <v>0</v>
      </c>
      <c r="Q21" s="347">
        <v>0</v>
      </c>
      <c r="R21" s="348">
        <v>0</v>
      </c>
      <c r="S21" s="348">
        <v>0</v>
      </c>
    </row>
    <row r="22" spans="1:19" x14ac:dyDescent="0.25">
      <c r="A22" s="158">
        <v>15</v>
      </c>
      <c r="B22" s="151" t="s">
        <v>549</v>
      </c>
      <c r="C22" s="347">
        <v>0</v>
      </c>
      <c r="D22" s="348">
        <v>0</v>
      </c>
      <c r="E22" s="348">
        <v>0</v>
      </c>
      <c r="F22" s="348">
        <v>0</v>
      </c>
      <c r="G22" s="348">
        <v>0</v>
      </c>
      <c r="H22" s="348">
        <v>0</v>
      </c>
      <c r="I22" s="348">
        <v>0</v>
      </c>
      <c r="J22" s="348">
        <v>0</v>
      </c>
      <c r="K22" s="348">
        <v>0</v>
      </c>
      <c r="L22" s="348">
        <v>160.85479978000001</v>
      </c>
      <c r="M22" s="348">
        <v>0</v>
      </c>
      <c r="N22" s="348">
        <v>0</v>
      </c>
      <c r="O22" s="348">
        <v>0</v>
      </c>
      <c r="P22" s="348">
        <v>0</v>
      </c>
      <c r="Q22" s="348">
        <v>0</v>
      </c>
      <c r="R22" s="348">
        <v>160.85479978000001</v>
      </c>
      <c r="S22" s="348">
        <v>160.85479978000001</v>
      </c>
    </row>
    <row r="23" spans="1:19" x14ac:dyDescent="0.25">
      <c r="A23" s="158">
        <v>16</v>
      </c>
      <c r="B23" s="151" t="s">
        <v>539</v>
      </c>
      <c r="C23" s="347">
        <v>30.079089249999999</v>
      </c>
      <c r="D23" s="348">
        <v>0</v>
      </c>
      <c r="E23" s="348">
        <v>0</v>
      </c>
      <c r="F23" s="348">
        <v>0</v>
      </c>
      <c r="G23" s="348">
        <v>0</v>
      </c>
      <c r="H23" s="348">
        <v>0</v>
      </c>
      <c r="I23" s="348">
        <v>0</v>
      </c>
      <c r="J23" s="348">
        <v>0</v>
      </c>
      <c r="K23" s="348">
        <v>0</v>
      </c>
      <c r="L23" s="348">
        <v>157.32639639999999</v>
      </c>
      <c r="M23" s="348">
        <v>0</v>
      </c>
      <c r="N23" s="348">
        <v>0</v>
      </c>
      <c r="O23" s="348">
        <v>0</v>
      </c>
      <c r="P23" s="348">
        <v>0</v>
      </c>
      <c r="Q23" s="348">
        <v>0</v>
      </c>
      <c r="R23" s="348">
        <v>187.40548565</v>
      </c>
      <c r="S23" s="348">
        <v>187.40548565</v>
      </c>
    </row>
    <row r="24" spans="1:19" x14ac:dyDescent="0.25">
      <c r="A24" s="159">
        <v>17</v>
      </c>
      <c r="B24" s="45" t="s">
        <v>540</v>
      </c>
      <c r="C24" s="347">
        <v>1804.5505599400001</v>
      </c>
      <c r="D24" s="348">
        <v>0</v>
      </c>
      <c r="E24" s="348">
        <v>0</v>
      </c>
      <c r="F24" s="348">
        <v>0</v>
      </c>
      <c r="G24" s="348">
        <v>59.506878700000001</v>
      </c>
      <c r="H24" s="348">
        <v>1649.37423537</v>
      </c>
      <c r="I24" s="348">
        <v>23.481366250000001</v>
      </c>
      <c r="J24" s="348">
        <v>0</v>
      </c>
      <c r="K24" s="348">
        <v>3329.7670558399996</v>
      </c>
      <c r="L24" s="348">
        <v>1205.3005067000001</v>
      </c>
      <c r="M24" s="348">
        <v>19.682508419999998</v>
      </c>
      <c r="N24" s="348">
        <v>0</v>
      </c>
      <c r="O24" s="348">
        <v>0</v>
      </c>
      <c r="P24" s="348">
        <v>0</v>
      </c>
      <c r="Q24" s="348">
        <v>0</v>
      </c>
      <c r="R24" s="348">
        <v>8091.6631112200002</v>
      </c>
      <c r="S24" s="348">
        <v>6691.316916759999</v>
      </c>
    </row>
  </sheetData>
  <mergeCells count="4">
    <mergeCell ref="B5:B7"/>
    <mergeCell ref="C5:Q5"/>
    <mergeCell ref="R5:R6"/>
    <mergeCell ref="S5:S6"/>
  </mergeCells>
  <pageMargins left="0.11811023622047245" right="0.11811023622047245" top="0.74803149606299213" bottom="0.74803149606299213" header="0.31496062992125984" footer="0.31496062992125984"/>
  <pageSetup paperSize="9" scale="7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A7FCF-80E6-4B59-B6D8-1B80D8DC35D0}">
  <sheetPr codeName="Ark50"/>
  <dimension ref="A1:K38"/>
  <sheetViews>
    <sheetView showGridLines="0" zoomScaleNormal="100" workbookViewId="0">
      <selection activeCell="G6" sqref="G6"/>
    </sheetView>
  </sheetViews>
  <sheetFormatPr defaultColWidth="9.140625" defaultRowHeight="15" x14ac:dyDescent="0.25"/>
  <cols>
    <col min="1" max="1" width="9.140625" style="36" customWidth="1"/>
    <col min="2" max="2" width="64.42578125" customWidth="1"/>
    <col min="3" max="3" width="18.7109375" customWidth="1"/>
    <col min="4" max="4" width="14.5703125" customWidth="1"/>
    <col min="5" max="5" width="11.28515625" customWidth="1"/>
    <col min="6" max="6" width="17" customWidth="1"/>
    <col min="7" max="7" width="21.140625" customWidth="1"/>
    <col min="8" max="8" width="18.85546875" customWidth="1"/>
    <col min="9" max="10" width="16.7109375" customWidth="1"/>
  </cols>
  <sheetData>
    <row r="1" spans="1:11" ht="20.25" x14ac:dyDescent="0.25">
      <c r="A1" s="168" t="s">
        <v>554</v>
      </c>
      <c r="B1" s="36"/>
    </row>
    <row r="2" spans="1:11" ht="15.75" x14ac:dyDescent="0.25">
      <c r="A2" s="170" t="s">
        <v>557</v>
      </c>
    </row>
    <row r="3" spans="1:11" x14ac:dyDescent="0.25">
      <c r="A3" s="166"/>
      <c r="B3" s="150"/>
      <c r="C3" s="171"/>
      <c r="D3" s="171"/>
      <c r="E3" s="171"/>
      <c r="F3" s="171"/>
      <c r="G3" s="171"/>
      <c r="H3" s="171"/>
      <c r="I3" s="171"/>
      <c r="J3" s="171"/>
      <c r="K3" s="152"/>
    </row>
    <row r="4" spans="1:11" x14ac:dyDescent="0.25">
      <c r="A4" s="172"/>
      <c r="B4" s="42"/>
      <c r="C4" s="173" t="s">
        <v>5</v>
      </c>
      <c r="D4" s="173" t="s">
        <v>6</v>
      </c>
      <c r="E4" s="173" t="s">
        <v>7</v>
      </c>
      <c r="F4" s="173" t="s">
        <v>43</v>
      </c>
      <c r="G4" s="173" t="s">
        <v>44</v>
      </c>
      <c r="H4" s="173" t="s">
        <v>109</v>
      </c>
      <c r="I4" s="173" t="s">
        <v>110</v>
      </c>
      <c r="J4" s="173" t="s">
        <v>111</v>
      </c>
      <c r="K4" s="174"/>
    </row>
    <row r="5" spans="1:11" ht="51" x14ac:dyDescent="0.25">
      <c r="A5" s="172"/>
      <c r="B5" s="42"/>
      <c r="C5" s="173" t="s">
        <v>808</v>
      </c>
      <c r="D5" s="173" t="s">
        <v>558</v>
      </c>
      <c r="E5" s="173" t="s">
        <v>559</v>
      </c>
      <c r="F5" s="173" t="s">
        <v>560</v>
      </c>
      <c r="G5" s="173" t="s">
        <v>810</v>
      </c>
      <c r="H5" s="173" t="s">
        <v>809</v>
      </c>
      <c r="I5" s="173" t="s">
        <v>104</v>
      </c>
      <c r="J5" s="173" t="s">
        <v>50</v>
      </c>
      <c r="K5" s="174"/>
    </row>
    <row r="6" spans="1:11" ht="32.25" customHeight="1" x14ac:dyDescent="0.25">
      <c r="A6" s="173" t="s">
        <v>561</v>
      </c>
      <c r="B6" s="175" t="s">
        <v>562</v>
      </c>
      <c r="C6" s="351">
        <v>0</v>
      </c>
      <c r="D6" s="351">
        <v>0</v>
      </c>
      <c r="E6" s="352"/>
      <c r="F6" s="354">
        <v>1.4</v>
      </c>
      <c r="G6" s="357">
        <v>0</v>
      </c>
      <c r="H6" s="358">
        <v>0</v>
      </c>
      <c r="I6" s="358">
        <v>0</v>
      </c>
      <c r="J6" s="358">
        <v>0</v>
      </c>
      <c r="K6" s="174"/>
    </row>
    <row r="7" spans="1:11" ht="25.5" customHeight="1" x14ac:dyDescent="0.25">
      <c r="A7" s="173" t="s">
        <v>563</v>
      </c>
      <c r="B7" s="175" t="s">
        <v>564</v>
      </c>
      <c r="C7" s="353">
        <v>0</v>
      </c>
      <c r="D7" s="353">
        <v>0</v>
      </c>
      <c r="E7" s="352"/>
      <c r="F7" s="355">
        <v>1.4</v>
      </c>
      <c r="G7" s="357">
        <v>0</v>
      </c>
      <c r="H7" s="358">
        <v>0</v>
      </c>
      <c r="I7" s="358">
        <v>0</v>
      </c>
      <c r="J7" s="358">
        <v>0</v>
      </c>
      <c r="K7" s="174"/>
    </row>
    <row r="8" spans="1:11" ht="33" customHeight="1" x14ac:dyDescent="0.25">
      <c r="A8" s="173">
        <v>1</v>
      </c>
      <c r="B8" s="175" t="s">
        <v>565</v>
      </c>
      <c r="C8" s="353">
        <v>14.660366810000001</v>
      </c>
      <c r="D8" s="353">
        <v>11.32221107</v>
      </c>
      <c r="E8" s="352"/>
      <c r="F8" s="355">
        <v>1.4</v>
      </c>
      <c r="G8" s="357">
        <v>39.35996549</v>
      </c>
      <c r="H8" s="358">
        <v>36.375609040000001</v>
      </c>
      <c r="I8" s="358">
        <v>36.375609040000001</v>
      </c>
      <c r="J8" s="358">
        <v>15.63174529</v>
      </c>
      <c r="K8" s="174"/>
    </row>
    <row r="9" spans="1:11" ht="24.75" customHeight="1" x14ac:dyDescent="0.25">
      <c r="A9" s="173">
        <v>2</v>
      </c>
      <c r="B9" s="42" t="s">
        <v>566</v>
      </c>
      <c r="C9" s="352"/>
      <c r="D9" s="352"/>
      <c r="E9" s="353">
        <v>0</v>
      </c>
      <c r="F9" s="356">
        <v>0</v>
      </c>
      <c r="G9" s="357">
        <v>0</v>
      </c>
      <c r="H9" s="358">
        <v>0</v>
      </c>
      <c r="I9" s="358">
        <v>0</v>
      </c>
      <c r="J9" s="358">
        <v>0</v>
      </c>
      <c r="K9" s="174"/>
    </row>
    <row r="10" spans="1:11" ht="24" customHeight="1" x14ac:dyDescent="0.25">
      <c r="A10" s="173" t="s">
        <v>257</v>
      </c>
      <c r="B10" s="176" t="s">
        <v>567</v>
      </c>
      <c r="C10" s="352"/>
      <c r="D10" s="352"/>
      <c r="E10" s="353">
        <v>0</v>
      </c>
      <c r="F10" s="39"/>
      <c r="G10" s="357">
        <v>0</v>
      </c>
      <c r="H10" s="358">
        <v>0</v>
      </c>
      <c r="I10" s="358">
        <v>0</v>
      </c>
      <c r="J10" s="358">
        <v>0</v>
      </c>
      <c r="K10" s="174"/>
    </row>
    <row r="11" spans="1:11" ht="27" customHeight="1" x14ac:dyDescent="0.25">
      <c r="A11" s="173" t="s">
        <v>568</v>
      </c>
      <c r="B11" s="176" t="s">
        <v>569</v>
      </c>
      <c r="C11" s="352"/>
      <c r="D11" s="352"/>
      <c r="E11" s="353">
        <v>0</v>
      </c>
      <c r="F11" s="39"/>
      <c r="G11" s="357">
        <v>0</v>
      </c>
      <c r="H11" s="358">
        <v>0</v>
      </c>
      <c r="I11" s="358">
        <v>0</v>
      </c>
      <c r="J11" s="358">
        <v>0</v>
      </c>
      <c r="K11" s="174"/>
    </row>
    <row r="12" spans="1:11" ht="25.5" customHeight="1" x14ac:dyDescent="0.25">
      <c r="A12" s="173" t="s">
        <v>570</v>
      </c>
      <c r="B12" s="176" t="s">
        <v>571</v>
      </c>
      <c r="C12" s="352"/>
      <c r="D12" s="352"/>
      <c r="E12" s="353">
        <v>0</v>
      </c>
      <c r="F12" s="39"/>
      <c r="G12" s="357">
        <v>0</v>
      </c>
      <c r="H12" s="358">
        <v>0</v>
      </c>
      <c r="I12" s="358">
        <v>0</v>
      </c>
      <c r="J12" s="358">
        <v>0</v>
      </c>
      <c r="K12" s="174"/>
    </row>
    <row r="13" spans="1:11" ht="28.5" customHeight="1" x14ac:dyDescent="0.25">
      <c r="A13" s="173">
        <v>3</v>
      </c>
      <c r="B13" s="42" t="s">
        <v>572</v>
      </c>
      <c r="C13" s="39"/>
      <c r="D13" s="39"/>
      <c r="E13" s="39"/>
      <c r="F13" s="39"/>
      <c r="G13" s="357">
        <v>0</v>
      </c>
      <c r="H13" s="358">
        <v>0</v>
      </c>
      <c r="I13" s="358">
        <v>0</v>
      </c>
      <c r="J13" s="358">
        <v>0</v>
      </c>
      <c r="K13" s="174"/>
    </row>
    <row r="14" spans="1:11" ht="27.75" customHeight="1" x14ac:dyDescent="0.25">
      <c r="A14" s="173">
        <v>4</v>
      </c>
      <c r="B14" s="42" t="s">
        <v>573</v>
      </c>
      <c r="C14" s="39"/>
      <c r="D14" s="39"/>
      <c r="E14" s="39"/>
      <c r="F14" s="39"/>
      <c r="G14" s="357">
        <v>0</v>
      </c>
      <c r="H14" s="358">
        <v>0</v>
      </c>
      <c r="I14" s="358">
        <v>0</v>
      </c>
      <c r="J14" s="358">
        <v>0</v>
      </c>
      <c r="K14" s="174"/>
    </row>
    <row r="15" spans="1:11" ht="27.75" customHeight="1" x14ac:dyDescent="0.25">
      <c r="A15" s="173">
        <v>5</v>
      </c>
      <c r="B15" s="42" t="s">
        <v>574</v>
      </c>
      <c r="C15" s="39"/>
      <c r="D15" s="39"/>
      <c r="E15" s="39"/>
      <c r="F15" s="39"/>
      <c r="G15" s="357">
        <v>0</v>
      </c>
      <c r="H15" s="358">
        <v>0</v>
      </c>
      <c r="I15" s="358">
        <v>0</v>
      </c>
      <c r="J15" s="358">
        <v>0</v>
      </c>
      <c r="K15" s="174"/>
    </row>
    <row r="16" spans="1:11" x14ac:dyDescent="0.25">
      <c r="A16" s="173">
        <v>6</v>
      </c>
      <c r="B16" s="177" t="s">
        <v>42</v>
      </c>
      <c r="C16" s="39"/>
      <c r="D16" s="39"/>
      <c r="E16" s="39"/>
      <c r="F16" s="39"/>
      <c r="G16" s="357">
        <v>39.35996549</v>
      </c>
      <c r="H16" s="358">
        <v>36.375609040000001</v>
      </c>
      <c r="I16" s="358">
        <v>36.375609040000001</v>
      </c>
      <c r="J16" s="358">
        <v>15.63174529</v>
      </c>
      <c r="K16" s="174"/>
    </row>
    <row r="37" spans="11:11" ht="23.25" x14ac:dyDescent="0.35">
      <c r="K37" s="178"/>
    </row>
    <row r="38" spans="11:11" x14ac:dyDescent="0.25">
      <c r="K38" s="96"/>
    </row>
  </sheetData>
  <pageMargins left="0.11811023622047245" right="0.11811023622047245" top="0.74803149606299213" bottom="0.74803149606299213" header="0.31496062992125984" footer="0.31496062992125984"/>
  <pageSetup paperSize="9" scale="6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3DEE3-28E2-438D-8566-BF82679B49CE}">
  <sheetPr codeName="Ark51"/>
  <dimension ref="A1:D14"/>
  <sheetViews>
    <sheetView showGridLines="0" zoomScaleNormal="100" workbookViewId="0">
      <selection activeCell="C6" sqref="C6:D11"/>
    </sheetView>
  </sheetViews>
  <sheetFormatPr defaultColWidth="9.140625" defaultRowHeight="15" x14ac:dyDescent="0.25"/>
  <cols>
    <col min="2" max="2" width="79.42578125" customWidth="1"/>
    <col min="3" max="3" width="18.5703125" customWidth="1"/>
    <col min="4" max="4" width="18.7109375" customWidth="1"/>
  </cols>
  <sheetData>
    <row r="1" spans="1:4" ht="45" customHeight="1" x14ac:dyDescent="0.25">
      <c r="A1" s="565" t="s">
        <v>555</v>
      </c>
      <c r="B1" s="554"/>
      <c r="C1" s="554"/>
      <c r="D1" s="554"/>
    </row>
    <row r="2" spans="1:4" x14ac:dyDescent="0.25">
      <c r="A2" s="48"/>
      <c r="C2" s="48"/>
      <c r="D2" s="48"/>
    </row>
    <row r="3" spans="1:4" ht="15.75" x14ac:dyDescent="0.25">
      <c r="A3" s="174"/>
      <c r="B3" s="170" t="s">
        <v>557</v>
      </c>
      <c r="C3" s="172" t="s">
        <v>5</v>
      </c>
      <c r="D3" s="172" t="s">
        <v>6</v>
      </c>
    </row>
    <row r="4" spans="1:4" x14ac:dyDescent="0.25">
      <c r="A4" s="174"/>
      <c r="B4" s="562"/>
      <c r="C4" s="563" t="s">
        <v>104</v>
      </c>
      <c r="D4" s="564" t="s">
        <v>50</v>
      </c>
    </row>
    <row r="5" spans="1:4" ht="15" customHeight="1" x14ac:dyDescent="0.25">
      <c r="A5" s="174"/>
      <c r="B5" s="562"/>
      <c r="C5" s="563"/>
      <c r="D5" s="564"/>
    </row>
    <row r="6" spans="1:4" ht="41.25" customHeight="1" x14ac:dyDescent="0.25">
      <c r="A6" s="42">
        <v>1</v>
      </c>
      <c r="B6" s="175" t="s">
        <v>575</v>
      </c>
      <c r="C6" s="350">
        <v>0</v>
      </c>
      <c r="D6" s="350">
        <v>0</v>
      </c>
    </row>
    <row r="7" spans="1:4" ht="20.100000000000001" customHeight="1" x14ac:dyDescent="0.25">
      <c r="A7" s="42">
        <v>2</v>
      </c>
      <c r="B7" s="175" t="s">
        <v>576</v>
      </c>
      <c r="C7" s="349"/>
      <c r="D7" s="350">
        <v>0</v>
      </c>
    </row>
    <row r="8" spans="1:4" ht="20.100000000000001" customHeight="1" x14ac:dyDescent="0.25">
      <c r="A8" s="42">
        <v>3</v>
      </c>
      <c r="B8" s="175" t="s">
        <v>577</v>
      </c>
      <c r="C8" s="349"/>
      <c r="D8" s="350">
        <v>0</v>
      </c>
    </row>
    <row r="9" spans="1:4" ht="20.100000000000001" customHeight="1" x14ac:dyDescent="0.25">
      <c r="A9" s="42">
        <v>4</v>
      </c>
      <c r="B9" s="175" t="s">
        <v>578</v>
      </c>
      <c r="C9" s="350">
        <v>19.790168530000003</v>
      </c>
      <c r="D9" s="350">
        <v>16.357919029999998</v>
      </c>
    </row>
    <row r="10" spans="1:4" ht="29.25" customHeight="1" x14ac:dyDescent="0.25">
      <c r="A10" s="179" t="s">
        <v>400</v>
      </c>
      <c r="B10" s="180" t="s">
        <v>579</v>
      </c>
      <c r="C10" s="350">
        <v>0</v>
      </c>
      <c r="D10" s="350">
        <v>0</v>
      </c>
    </row>
    <row r="11" spans="1:4" ht="30" customHeight="1" x14ac:dyDescent="0.25">
      <c r="A11" s="42">
        <v>5</v>
      </c>
      <c r="B11" s="181" t="s">
        <v>580</v>
      </c>
      <c r="C11" s="350">
        <v>19.790168530000003</v>
      </c>
      <c r="D11" s="350">
        <v>16.357919029999998</v>
      </c>
    </row>
    <row r="12" spans="1:4" x14ac:dyDescent="0.25">
      <c r="B12" s="22"/>
    </row>
    <row r="13" spans="1:4" x14ac:dyDescent="0.25">
      <c r="A13" s="174"/>
    </row>
    <row r="14" spans="1:4" x14ac:dyDescent="0.25">
      <c r="A14" s="174"/>
    </row>
  </sheetData>
  <mergeCells count="4">
    <mergeCell ref="B4:B5"/>
    <mergeCell ref="C4:C5"/>
    <mergeCell ref="D4:D5"/>
    <mergeCell ref="A1:D1"/>
  </mergeCells>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644F5-010D-4489-93E2-C9FB71EC43D9}">
  <sheetPr codeName="Ark52"/>
  <dimension ref="A1:P19"/>
  <sheetViews>
    <sheetView showGridLines="0" zoomScaleNormal="100" workbookViewId="0">
      <selection activeCell="C7" sqref="C7:N17"/>
    </sheetView>
  </sheetViews>
  <sheetFormatPr defaultColWidth="9.140625" defaultRowHeight="15" x14ac:dyDescent="0.25"/>
  <cols>
    <col min="1" max="1" width="9.140625" style="46"/>
    <col min="2" max="2" width="49.7109375" customWidth="1"/>
    <col min="14" max="14" width="20.140625" style="22" customWidth="1"/>
  </cols>
  <sheetData>
    <row r="1" spans="1:16" ht="20.25" x14ac:dyDescent="0.3">
      <c r="A1" s="182" t="s">
        <v>556</v>
      </c>
    </row>
    <row r="2" spans="1:16" ht="15.75" x14ac:dyDescent="0.25">
      <c r="A2" s="170" t="s">
        <v>557</v>
      </c>
    </row>
    <row r="3" spans="1:16" x14ac:dyDescent="0.25">
      <c r="A3" s="183"/>
    </row>
    <row r="4" spans="1:16" ht="20.100000000000001" customHeight="1" x14ac:dyDescent="0.25">
      <c r="A4" s="184"/>
      <c r="B4" s="566" t="s">
        <v>581</v>
      </c>
      <c r="C4" s="564" t="s">
        <v>541</v>
      </c>
      <c r="D4" s="564"/>
      <c r="E4" s="564"/>
      <c r="F4" s="564"/>
      <c r="G4" s="564"/>
      <c r="H4" s="564"/>
      <c r="I4" s="564"/>
      <c r="J4" s="564"/>
      <c r="K4" s="564"/>
      <c r="L4" s="564"/>
      <c r="M4" s="564"/>
      <c r="N4" s="185"/>
    </row>
    <row r="5" spans="1:16" ht="20.100000000000001" customHeight="1" x14ac:dyDescent="0.25">
      <c r="A5" s="184"/>
      <c r="B5" s="566"/>
      <c r="C5" s="172" t="s">
        <v>5</v>
      </c>
      <c r="D5" s="172" t="s">
        <v>6</v>
      </c>
      <c r="E5" s="172" t="s">
        <v>7</v>
      </c>
      <c r="F5" s="172" t="s">
        <v>43</v>
      </c>
      <c r="G5" s="172" t="s">
        <v>44</v>
      </c>
      <c r="H5" s="172" t="s">
        <v>109</v>
      </c>
      <c r="I5" s="172" t="s">
        <v>110</v>
      </c>
      <c r="J5" s="172" t="s">
        <v>111</v>
      </c>
      <c r="K5" s="172" t="s">
        <v>262</v>
      </c>
      <c r="L5" s="172" t="s">
        <v>263</v>
      </c>
      <c r="M5" s="172" t="s">
        <v>264</v>
      </c>
      <c r="N5" s="173" t="s">
        <v>265</v>
      </c>
    </row>
    <row r="6" spans="1:16" ht="31.5" customHeight="1" x14ac:dyDescent="0.25">
      <c r="A6" s="186"/>
      <c r="B6" s="566"/>
      <c r="C6" s="187">
        <v>0</v>
      </c>
      <c r="D6" s="187">
        <v>0.02</v>
      </c>
      <c r="E6" s="187">
        <v>0.04</v>
      </c>
      <c r="F6" s="187">
        <v>0.1</v>
      </c>
      <c r="G6" s="187">
        <v>0.2</v>
      </c>
      <c r="H6" s="187">
        <v>0.5</v>
      </c>
      <c r="I6" s="187">
        <v>0.7</v>
      </c>
      <c r="J6" s="187">
        <v>0.75</v>
      </c>
      <c r="K6" s="187">
        <v>1</v>
      </c>
      <c r="L6" s="187">
        <v>1.5</v>
      </c>
      <c r="M6" s="172" t="s">
        <v>543</v>
      </c>
      <c r="N6" s="17" t="s">
        <v>582</v>
      </c>
    </row>
    <row r="7" spans="1:16" ht="24" customHeight="1" x14ac:dyDescent="0.25">
      <c r="A7" s="172">
        <v>1</v>
      </c>
      <c r="B7" s="188" t="s">
        <v>551</v>
      </c>
      <c r="C7" s="350">
        <v>0</v>
      </c>
      <c r="D7" s="350">
        <v>0</v>
      </c>
      <c r="E7" s="350">
        <v>0</v>
      </c>
      <c r="F7" s="350">
        <v>0</v>
      </c>
      <c r="G7" s="350">
        <v>0</v>
      </c>
      <c r="H7" s="350">
        <v>0</v>
      </c>
      <c r="I7" s="350">
        <v>0</v>
      </c>
      <c r="J7" s="350">
        <v>0</v>
      </c>
      <c r="K7" s="350">
        <v>0</v>
      </c>
      <c r="L7" s="350">
        <v>0</v>
      </c>
      <c r="M7" s="359">
        <v>0</v>
      </c>
      <c r="N7" s="360">
        <v>0</v>
      </c>
    </row>
    <row r="8" spans="1:16" ht="20.100000000000001" customHeight="1" x14ac:dyDescent="0.25">
      <c r="A8" s="172">
        <v>2</v>
      </c>
      <c r="B8" s="188" t="s">
        <v>583</v>
      </c>
      <c r="C8" s="350">
        <v>0</v>
      </c>
      <c r="D8" s="350">
        <v>0</v>
      </c>
      <c r="E8" s="350">
        <v>0</v>
      </c>
      <c r="F8" s="350">
        <v>0</v>
      </c>
      <c r="G8" s="350">
        <v>0</v>
      </c>
      <c r="H8" s="350">
        <v>0</v>
      </c>
      <c r="I8" s="350">
        <v>0</v>
      </c>
      <c r="J8" s="350">
        <v>0</v>
      </c>
      <c r="K8" s="350">
        <v>0</v>
      </c>
      <c r="L8" s="350">
        <v>0</v>
      </c>
      <c r="M8" s="359">
        <v>0</v>
      </c>
      <c r="N8" s="360">
        <v>0</v>
      </c>
    </row>
    <row r="9" spans="1:16" ht="20.100000000000001" customHeight="1" x14ac:dyDescent="0.25">
      <c r="A9" s="172">
        <v>3</v>
      </c>
      <c r="B9" s="188" t="s">
        <v>532</v>
      </c>
      <c r="C9" s="350">
        <v>0</v>
      </c>
      <c r="D9" s="350">
        <v>0</v>
      </c>
      <c r="E9" s="350">
        <v>0</v>
      </c>
      <c r="F9" s="350">
        <v>0</v>
      </c>
      <c r="G9" s="350">
        <v>0</v>
      </c>
      <c r="H9" s="350">
        <v>0</v>
      </c>
      <c r="I9" s="350">
        <v>0</v>
      </c>
      <c r="J9" s="350">
        <v>0</v>
      </c>
      <c r="K9" s="350">
        <v>0</v>
      </c>
      <c r="L9" s="350">
        <v>0</v>
      </c>
      <c r="M9" s="350">
        <v>0</v>
      </c>
      <c r="N9" s="360">
        <v>0</v>
      </c>
    </row>
    <row r="10" spans="1:16" ht="20.100000000000001" customHeight="1" x14ac:dyDescent="0.25">
      <c r="A10" s="172">
        <v>4</v>
      </c>
      <c r="B10" s="188" t="s">
        <v>533</v>
      </c>
      <c r="C10" s="350">
        <v>0</v>
      </c>
      <c r="D10" s="350">
        <v>0</v>
      </c>
      <c r="E10" s="350">
        <v>0</v>
      </c>
      <c r="F10" s="350">
        <v>0</v>
      </c>
      <c r="G10" s="350">
        <v>0</v>
      </c>
      <c r="H10" s="350">
        <v>0</v>
      </c>
      <c r="I10" s="350">
        <v>0</v>
      </c>
      <c r="J10" s="350">
        <v>0</v>
      </c>
      <c r="K10" s="350">
        <v>0</v>
      </c>
      <c r="L10" s="350">
        <v>0</v>
      </c>
      <c r="M10" s="350">
        <v>0</v>
      </c>
      <c r="N10" s="360">
        <v>0</v>
      </c>
    </row>
    <row r="11" spans="1:16" ht="20.100000000000001" customHeight="1" x14ac:dyDescent="0.25">
      <c r="A11" s="172">
        <v>5</v>
      </c>
      <c r="B11" s="188" t="s">
        <v>534</v>
      </c>
      <c r="C11" s="350">
        <v>0</v>
      </c>
      <c r="D11" s="350">
        <v>0</v>
      </c>
      <c r="E11" s="350">
        <v>0</v>
      </c>
      <c r="F11" s="350">
        <v>0</v>
      </c>
      <c r="G11" s="350">
        <v>0</v>
      </c>
      <c r="H11" s="350">
        <v>0</v>
      </c>
      <c r="I11" s="350">
        <v>0</v>
      </c>
      <c r="J11" s="350">
        <v>0</v>
      </c>
      <c r="K11" s="350">
        <v>0</v>
      </c>
      <c r="L11" s="350">
        <v>0</v>
      </c>
      <c r="M11" s="350">
        <v>0</v>
      </c>
      <c r="N11" s="360">
        <v>0</v>
      </c>
    </row>
    <row r="12" spans="1:16" ht="20.100000000000001" customHeight="1" x14ac:dyDescent="0.25">
      <c r="A12" s="172">
        <v>6</v>
      </c>
      <c r="B12" s="188" t="s">
        <v>407</v>
      </c>
      <c r="C12" s="350">
        <v>0</v>
      </c>
      <c r="D12" s="350">
        <v>0</v>
      </c>
      <c r="E12" s="350">
        <v>0</v>
      </c>
      <c r="F12" s="350">
        <v>0</v>
      </c>
      <c r="G12" s="350">
        <v>19.782474839999999</v>
      </c>
      <c r="H12" s="350">
        <v>0</v>
      </c>
      <c r="I12" s="350">
        <v>7.6936899999999996E-3</v>
      </c>
      <c r="J12" s="350">
        <v>0</v>
      </c>
      <c r="K12" s="350">
        <v>0</v>
      </c>
      <c r="L12" s="350">
        <v>0</v>
      </c>
      <c r="M12" s="359">
        <v>0</v>
      </c>
      <c r="N12" s="360">
        <v>19.790168530000003</v>
      </c>
      <c r="P12" s="16"/>
    </row>
    <row r="13" spans="1:16" ht="20.100000000000001" customHeight="1" x14ac:dyDescent="0.25">
      <c r="A13" s="172">
        <v>7</v>
      </c>
      <c r="B13" s="188" t="s">
        <v>413</v>
      </c>
      <c r="C13" s="350">
        <v>0</v>
      </c>
      <c r="D13" s="350">
        <v>0</v>
      </c>
      <c r="E13" s="350">
        <v>0</v>
      </c>
      <c r="F13" s="350">
        <v>0</v>
      </c>
      <c r="G13" s="350">
        <v>0</v>
      </c>
      <c r="H13" s="350">
        <v>0</v>
      </c>
      <c r="I13" s="350">
        <v>0</v>
      </c>
      <c r="J13" s="350">
        <v>0</v>
      </c>
      <c r="K13" s="350">
        <v>0</v>
      </c>
      <c r="L13" s="350">
        <v>1.8148974600000001</v>
      </c>
      <c r="M13" s="359">
        <v>0</v>
      </c>
      <c r="N13" s="360">
        <v>1.8148974600000001</v>
      </c>
    </row>
    <row r="14" spans="1:16" ht="20.100000000000001" customHeight="1" x14ac:dyDescent="0.25">
      <c r="A14" s="172">
        <v>8</v>
      </c>
      <c r="B14" s="188" t="s">
        <v>535</v>
      </c>
      <c r="C14" s="350">
        <v>0</v>
      </c>
      <c r="D14" s="350">
        <v>0</v>
      </c>
      <c r="E14" s="350">
        <v>0</v>
      </c>
      <c r="F14" s="350">
        <v>0</v>
      </c>
      <c r="G14" s="350">
        <v>0</v>
      </c>
      <c r="H14" s="350">
        <v>0</v>
      </c>
      <c r="I14" s="350">
        <v>0</v>
      </c>
      <c r="J14" s="350">
        <v>0</v>
      </c>
      <c r="K14" s="350">
        <v>14.554301839999999</v>
      </c>
      <c r="L14" s="350">
        <v>0</v>
      </c>
      <c r="M14" s="359">
        <v>0</v>
      </c>
      <c r="N14" s="360">
        <v>14.554301839999999</v>
      </c>
    </row>
    <row r="15" spans="1:16" ht="20.100000000000001" customHeight="1" x14ac:dyDescent="0.25">
      <c r="A15" s="172">
        <v>9</v>
      </c>
      <c r="B15" s="188" t="s">
        <v>537</v>
      </c>
      <c r="C15" s="350">
        <v>0</v>
      </c>
      <c r="D15" s="350">
        <v>0</v>
      </c>
      <c r="E15" s="350">
        <v>0</v>
      </c>
      <c r="F15" s="350">
        <v>0</v>
      </c>
      <c r="G15" s="350">
        <v>0</v>
      </c>
      <c r="H15" s="350">
        <v>0</v>
      </c>
      <c r="I15" s="350">
        <v>0</v>
      </c>
      <c r="J15" s="350">
        <v>0</v>
      </c>
      <c r="K15" s="350">
        <v>0</v>
      </c>
      <c r="L15" s="350">
        <v>0</v>
      </c>
      <c r="M15" s="350">
        <v>0</v>
      </c>
      <c r="N15" s="360">
        <v>0</v>
      </c>
    </row>
    <row r="16" spans="1:16" ht="20.100000000000001" customHeight="1" x14ac:dyDescent="0.25">
      <c r="A16" s="172">
        <v>10</v>
      </c>
      <c r="B16" s="188" t="s">
        <v>539</v>
      </c>
      <c r="C16" s="350">
        <v>0</v>
      </c>
      <c r="D16" s="350">
        <v>0</v>
      </c>
      <c r="E16" s="350">
        <v>0</v>
      </c>
      <c r="F16" s="350">
        <v>0</v>
      </c>
      <c r="G16" s="350">
        <v>0</v>
      </c>
      <c r="H16" s="350">
        <v>0</v>
      </c>
      <c r="I16" s="350">
        <v>0</v>
      </c>
      <c r="J16" s="350">
        <v>0</v>
      </c>
      <c r="K16" s="350">
        <v>0</v>
      </c>
      <c r="L16" s="350">
        <v>0</v>
      </c>
      <c r="M16" s="359">
        <v>0</v>
      </c>
      <c r="N16" s="360">
        <v>0</v>
      </c>
    </row>
    <row r="17" spans="1:14" ht="20.100000000000001" customHeight="1" x14ac:dyDescent="0.25">
      <c r="A17" s="172">
        <v>11</v>
      </c>
      <c r="B17" s="189" t="s">
        <v>270</v>
      </c>
      <c r="C17" s="350">
        <v>0</v>
      </c>
      <c r="D17" s="350">
        <v>0</v>
      </c>
      <c r="E17" s="350">
        <v>0</v>
      </c>
      <c r="F17" s="350">
        <v>0</v>
      </c>
      <c r="G17" s="350">
        <v>19.782474839999999</v>
      </c>
      <c r="H17" s="350">
        <v>0</v>
      </c>
      <c r="I17" s="350">
        <v>7.6936899999999996E-3</v>
      </c>
      <c r="J17" s="350">
        <v>0</v>
      </c>
      <c r="K17" s="350">
        <v>14.554301839999999</v>
      </c>
      <c r="L17" s="350">
        <v>1.8148974600000001</v>
      </c>
      <c r="M17" s="359">
        <v>0</v>
      </c>
      <c r="N17" s="360">
        <v>36.375609040000008</v>
      </c>
    </row>
    <row r="19" spans="1:14" x14ac:dyDescent="0.25">
      <c r="B19" s="16"/>
    </row>
  </sheetData>
  <mergeCells count="2">
    <mergeCell ref="B4:B6"/>
    <mergeCell ref="C4:M4"/>
  </mergeCells>
  <pageMargins left="0.70866141732283472" right="0.70866141732283472"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4C164-38A6-4DE9-B550-928AE05D4515}">
  <sheetPr codeName="Ark1">
    <tabColor theme="1"/>
  </sheetPr>
  <dimension ref="B2:G13"/>
  <sheetViews>
    <sheetView showGridLines="0" zoomScaleNormal="100" workbookViewId="0">
      <selection activeCell="B10" sqref="B10"/>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251" t="s">
        <v>681</v>
      </c>
      <c r="C2" s="251"/>
      <c r="D2" s="33"/>
    </row>
    <row r="3" spans="2:7" ht="18.75" x14ac:dyDescent="0.3">
      <c r="B3" s="251"/>
      <c r="C3" s="251"/>
      <c r="D3" s="33"/>
    </row>
    <row r="5" spans="2:7" ht="18.75" x14ac:dyDescent="0.3">
      <c r="B5" s="33" t="s">
        <v>698</v>
      </c>
      <c r="C5" s="33"/>
    </row>
    <row r="6" spans="2:7" ht="149.25" customHeight="1" x14ac:dyDescent="0.25">
      <c r="B6" s="448" t="s">
        <v>794</v>
      </c>
      <c r="C6" s="448"/>
      <c r="D6" s="449"/>
      <c r="E6" s="449"/>
      <c r="F6" s="449"/>
      <c r="G6" s="449"/>
    </row>
    <row r="7" spans="2:7" x14ac:dyDescent="0.25">
      <c r="B7" s="253"/>
      <c r="C7" s="253"/>
    </row>
    <row r="8" spans="2:7" x14ac:dyDescent="0.25">
      <c r="B8" s="252"/>
      <c r="C8" s="252"/>
    </row>
    <row r="9" spans="2:7" ht="15.75" x14ac:dyDescent="0.25">
      <c r="B9" s="250" t="s">
        <v>795</v>
      </c>
      <c r="C9" s="250"/>
    </row>
    <row r="10" spans="2:7" ht="15.75" x14ac:dyDescent="0.25">
      <c r="B10" s="250"/>
      <c r="C10" s="250"/>
    </row>
    <row r="11" spans="2:7" ht="15.75" x14ac:dyDescent="0.25">
      <c r="B11" s="250"/>
      <c r="C11" s="250"/>
    </row>
    <row r="12" spans="2:7" ht="15.75" x14ac:dyDescent="0.25">
      <c r="B12" s="250" t="s">
        <v>696</v>
      </c>
      <c r="C12" s="250"/>
    </row>
    <row r="13" spans="2:7" ht="15.75" x14ac:dyDescent="0.25">
      <c r="B13" s="250" t="s">
        <v>697</v>
      </c>
      <c r="C13" s="250"/>
    </row>
  </sheetData>
  <mergeCells count="1">
    <mergeCell ref="B6:G6"/>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4D75-85F7-4185-9684-8626E3BD3C2D}">
  <sheetPr codeName="Ark65"/>
  <dimension ref="A1:G19"/>
  <sheetViews>
    <sheetView showGridLines="0" zoomScaleNormal="100" workbookViewId="0">
      <selection activeCell="B19" sqref="B19"/>
    </sheetView>
  </sheetViews>
  <sheetFormatPr defaultColWidth="11.42578125" defaultRowHeight="15" x14ac:dyDescent="0.25"/>
  <cols>
    <col min="1" max="1" width="6.7109375" customWidth="1"/>
    <col min="2" max="2" width="41.7109375" customWidth="1"/>
    <col min="3" max="3" width="33.140625" customWidth="1"/>
    <col min="4" max="4" width="15.28515625" customWidth="1"/>
    <col min="6" max="6" width="50.85546875" customWidth="1"/>
    <col min="7" max="7" width="7.42578125" customWidth="1"/>
    <col min="8" max="8" width="42" customWidth="1"/>
  </cols>
  <sheetData>
    <row r="1" spans="1:7" s="49" customFormat="1" ht="40.5" customHeight="1" x14ac:dyDescent="0.25">
      <c r="A1" s="191" t="s">
        <v>587</v>
      </c>
      <c r="B1" s="191"/>
      <c r="C1" s="192"/>
      <c r="D1" s="192"/>
    </row>
    <row r="2" spans="1:7" x14ac:dyDescent="0.25">
      <c r="A2" s="48"/>
      <c r="B2" s="48"/>
      <c r="C2" s="193" t="s">
        <v>5</v>
      </c>
    </row>
    <row r="3" spans="1:7" ht="38.25" customHeight="1" x14ac:dyDescent="0.25">
      <c r="A3" s="194"/>
      <c r="B3" s="195"/>
      <c r="C3" s="196" t="s">
        <v>588</v>
      </c>
    </row>
    <row r="4" spans="1:7" x14ac:dyDescent="0.25">
      <c r="A4" s="194"/>
      <c r="B4" s="197" t="s">
        <v>589</v>
      </c>
      <c r="C4" s="198"/>
      <c r="G4" s="199"/>
    </row>
    <row r="5" spans="1:7" ht="15.75" customHeight="1" x14ac:dyDescent="0.25">
      <c r="A5" s="200">
        <v>1</v>
      </c>
      <c r="B5" s="201" t="s">
        <v>590</v>
      </c>
      <c r="C5" s="361">
        <v>300.27786250000003</v>
      </c>
      <c r="G5" s="199"/>
    </row>
    <row r="6" spans="1:7" x14ac:dyDescent="0.25">
      <c r="A6" s="200">
        <v>2</v>
      </c>
      <c r="B6" s="201" t="s">
        <v>591</v>
      </c>
      <c r="C6" s="362">
        <v>73.914614</v>
      </c>
      <c r="G6" s="199"/>
    </row>
    <row r="7" spans="1:7" x14ac:dyDescent="0.25">
      <c r="A7" s="200">
        <v>3</v>
      </c>
      <c r="B7" s="201" t="s">
        <v>592</v>
      </c>
      <c r="C7" s="361">
        <v>18.240973</v>
      </c>
      <c r="G7" s="199"/>
    </row>
    <row r="8" spans="1:7" x14ac:dyDescent="0.25">
      <c r="A8" s="200">
        <v>4</v>
      </c>
      <c r="B8" s="201" t="s">
        <v>593</v>
      </c>
      <c r="C8" s="362">
        <v>0</v>
      </c>
    </row>
    <row r="9" spans="1:7" x14ac:dyDescent="0.25">
      <c r="A9" s="200"/>
      <c r="B9" s="202" t="s">
        <v>594</v>
      </c>
      <c r="C9" s="363"/>
    </row>
    <row r="10" spans="1:7" x14ac:dyDescent="0.25">
      <c r="A10" s="200">
        <v>5</v>
      </c>
      <c r="B10" s="203" t="s">
        <v>595</v>
      </c>
      <c r="C10" s="362">
        <v>0</v>
      </c>
    </row>
    <row r="11" spans="1:7" x14ac:dyDescent="0.25">
      <c r="A11" s="200">
        <v>6</v>
      </c>
      <c r="B11" s="203" t="s">
        <v>596</v>
      </c>
      <c r="C11" s="362">
        <v>0</v>
      </c>
    </row>
    <row r="12" spans="1:7" x14ac:dyDescent="0.25">
      <c r="A12" s="200">
        <v>7</v>
      </c>
      <c r="B12" s="203" t="s">
        <v>597</v>
      </c>
      <c r="C12" s="362">
        <v>0</v>
      </c>
    </row>
    <row r="13" spans="1:7" x14ac:dyDescent="0.25">
      <c r="A13" s="200">
        <v>8</v>
      </c>
      <c r="B13" s="195" t="s">
        <v>598</v>
      </c>
      <c r="C13" s="362">
        <v>0</v>
      </c>
    </row>
    <row r="14" spans="1:7" x14ac:dyDescent="0.25">
      <c r="A14" s="200">
        <v>9</v>
      </c>
      <c r="B14" s="202" t="s">
        <v>42</v>
      </c>
      <c r="C14" s="362">
        <v>392.43345740999996</v>
      </c>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4A458-8417-437B-9298-CF4C2F7B509C}">
  <sheetPr codeName="Ark67"/>
  <dimension ref="A1:M18"/>
  <sheetViews>
    <sheetView topLeftCell="A7" zoomScaleNormal="100" workbookViewId="0">
      <selection activeCell="I28" sqref="I28"/>
    </sheetView>
  </sheetViews>
  <sheetFormatPr defaultColWidth="9.140625" defaultRowHeight="15" x14ac:dyDescent="0.25"/>
  <cols>
    <col min="1" max="1" width="6.140625" customWidth="1"/>
    <col min="2" max="2" width="41.5703125" customWidth="1"/>
    <col min="3" max="3" width="10.140625" customWidth="1"/>
    <col min="4" max="4" width="10" customWidth="1"/>
    <col min="5" max="5" width="16.140625" customWidth="1"/>
    <col min="6" max="8" width="22.28515625" hidden="1" customWidth="1"/>
    <col min="9" max="9" width="23.7109375" customWidth="1"/>
    <col min="10" max="10" width="22.7109375" customWidth="1"/>
    <col min="12" max="12" width="13.140625" style="36" customWidth="1"/>
    <col min="13" max="13" width="52.42578125" customWidth="1"/>
  </cols>
  <sheetData>
    <row r="1" spans="1:13" hidden="1" x14ac:dyDescent="0.25"/>
    <row r="2" spans="1:13" hidden="1" x14ac:dyDescent="0.25">
      <c r="M2" s="190"/>
    </row>
    <row r="3" spans="1:13" ht="31.5" hidden="1" customHeight="1" x14ac:dyDescent="0.25">
      <c r="A3" s="567" t="s">
        <v>601</v>
      </c>
      <c r="B3" s="570" t="s">
        <v>602</v>
      </c>
      <c r="C3" s="571"/>
      <c r="D3" s="571"/>
      <c r="E3" s="571"/>
      <c r="F3" s="571"/>
      <c r="G3" s="571"/>
      <c r="H3" s="571"/>
      <c r="I3" s="571"/>
      <c r="J3" s="571"/>
      <c r="K3" s="572"/>
      <c r="M3" s="164"/>
    </row>
    <row r="4" spans="1:13" ht="32.25" hidden="1" customHeight="1" x14ac:dyDescent="0.25">
      <c r="A4" s="568"/>
      <c r="B4" s="573" t="s">
        <v>603</v>
      </c>
      <c r="C4" s="574"/>
      <c r="D4" s="574"/>
      <c r="E4" s="574"/>
      <c r="F4" s="574"/>
      <c r="G4" s="574"/>
      <c r="H4" s="574"/>
      <c r="I4" s="574"/>
      <c r="J4" s="574"/>
      <c r="K4" s="575"/>
    </row>
    <row r="5" spans="1:13" ht="25.5" hidden="1" customHeight="1" x14ac:dyDescent="0.25">
      <c r="A5" s="569"/>
      <c r="B5" s="570" t="s">
        <v>604</v>
      </c>
      <c r="C5" s="571"/>
      <c r="D5" s="571"/>
      <c r="E5" s="571"/>
      <c r="F5" s="571"/>
      <c r="G5" s="571"/>
      <c r="H5" s="571"/>
      <c r="I5" s="571"/>
      <c r="J5" s="571"/>
      <c r="K5" s="572"/>
    </row>
    <row r="6" spans="1:13" hidden="1" x14ac:dyDescent="0.25">
      <c r="A6" s="204"/>
      <c r="B6" s="152"/>
      <c r="C6" s="152"/>
      <c r="D6" s="152"/>
      <c r="E6" s="152"/>
      <c r="F6" s="152"/>
      <c r="G6" s="152"/>
      <c r="H6" s="152"/>
      <c r="I6" s="152"/>
      <c r="J6" s="152"/>
      <c r="K6" s="152"/>
    </row>
    <row r="7" spans="1:13" s="206" customFormat="1" ht="18.75" x14ac:dyDescent="0.25">
      <c r="A7" s="205" t="s">
        <v>605</v>
      </c>
      <c r="C7" s="207"/>
    </row>
    <row r="8" spans="1:13" s="206" customFormat="1" x14ac:dyDescent="0.25"/>
    <row r="9" spans="1:13" s="206" customFormat="1" x14ac:dyDescent="0.25">
      <c r="A9"/>
    </row>
    <row r="10" spans="1:13" s="206" customFormat="1" x14ac:dyDescent="0.25">
      <c r="A10"/>
    </row>
    <row r="11" spans="1:13" ht="13.5" customHeight="1" x14ac:dyDescent="0.25">
      <c r="A11" s="576" t="s">
        <v>606</v>
      </c>
      <c r="B11" s="576"/>
      <c r="C11" s="208" t="s">
        <v>5</v>
      </c>
      <c r="D11" s="208" t="s">
        <v>6</v>
      </c>
      <c r="E11" s="208" t="s">
        <v>7</v>
      </c>
      <c r="F11" s="208" t="s">
        <v>510</v>
      </c>
      <c r="G11" s="208" t="s">
        <v>511</v>
      </c>
      <c r="H11" s="208"/>
      <c r="I11" s="208" t="s">
        <v>43</v>
      </c>
      <c r="J11" s="209" t="s">
        <v>44</v>
      </c>
    </row>
    <row r="12" spans="1:13" ht="15" customHeight="1" x14ac:dyDescent="0.25">
      <c r="A12" s="576"/>
      <c r="B12" s="576"/>
      <c r="C12" s="576" t="s">
        <v>607</v>
      </c>
      <c r="D12" s="576"/>
      <c r="E12" s="576"/>
      <c r="F12" s="210" t="s">
        <v>608</v>
      </c>
      <c r="G12" s="210" t="s">
        <v>609</v>
      </c>
      <c r="H12" s="210"/>
      <c r="I12" s="577" t="s">
        <v>271</v>
      </c>
      <c r="J12" s="577" t="s">
        <v>610</v>
      </c>
    </row>
    <row r="13" spans="1:13" x14ac:dyDescent="0.25">
      <c r="A13" s="576"/>
      <c r="B13" s="576"/>
      <c r="C13" s="210" t="s">
        <v>611</v>
      </c>
      <c r="D13" s="210" t="s">
        <v>612</v>
      </c>
      <c r="E13" s="210" t="s">
        <v>613</v>
      </c>
      <c r="F13" s="210" t="s">
        <v>614</v>
      </c>
      <c r="G13" s="210"/>
      <c r="H13" s="210"/>
      <c r="I13" s="577"/>
      <c r="J13" s="577"/>
    </row>
    <row r="14" spans="1:13" ht="38.25" customHeight="1" x14ac:dyDescent="0.25">
      <c r="A14" s="210">
        <v>1</v>
      </c>
      <c r="B14" s="211" t="s">
        <v>615</v>
      </c>
      <c r="C14" s="364">
        <v>346.36363399999999</v>
      </c>
      <c r="D14" s="364">
        <v>373.41725300000002</v>
      </c>
      <c r="E14" s="364">
        <v>428.01504799999998</v>
      </c>
      <c r="F14" s="364"/>
      <c r="G14" s="364"/>
      <c r="H14" s="364"/>
      <c r="I14" s="364">
        <v>57.389796750000002</v>
      </c>
      <c r="J14" s="364">
        <v>717.37245937499995</v>
      </c>
    </row>
    <row r="15" spans="1:13" ht="45" x14ac:dyDescent="0.25">
      <c r="A15" s="210">
        <v>2</v>
      </c>
      <c r="B15" s="212" t="s">
        <v>616</v>
      </c>
      <c r="C15" s="364">
        <v>0</v>
      </c>
      <c r="D15" s="364">
        <v>0</v>
      </c>
      <c r="E15" s="364">
        <v>0</v>
      </c>
      <c r="F15" s="364"/>
      <c r="G15" s="364"/>
      <c r="H15" s="364"/>
      <c r="I15" s="364">
        <v>0</v>
      </c>
      <c r="J15" s="364">
        <v>0</v>
      </c>
    </row>
    <row r="16" spans="1:13" ht="38.25" customHeight="1" x14ac:dyDescent="0.25">
      <c r="A16" s="210">
        <v>3</v>
      </c>
      <c r="B16" s="213" t="s">
        <v>617</v>
      </c>
      <c r="C16" s="364">
        <v>0</v>
      </c>
      <c r="D16" s="364">
        <v>0</v>
      </c>
      <c r="E16" s="364">
        <v>0</v>
      </c>
      <c r="F16" s="364"/>
      <c r="G16" s="364"/>
      <c r="H16" s="364"/>
      <c r="I16" s="365"/>
      <c r="J16" s="366"/>
    </row>
    <row r="17" spans="1:10" ht="38.25" customHeight="1" x14ac:dyDescent="0.25">
      <c r="A17" s="210">
        <v>4</v>
      </c>
      <c r="B17" s="213" t="s">
        <v>618</v>
      </c>
      <c r="C17" s="369">
        <v>0</v>
      </c>
      <c r="D17" s="369">
        <v>0</v>
      </c>
      <c r="E17" s="369">
        <v>0</v>
      </c>
      <c r="F17" s="369">
        <v>0</v>
      </c>
      <c r="G17" s="369">
        <v>0</v>
      </c>
      <c r="H17" s="369">
        <v>0</v>
      </c>
      <c r="I17" s="365"/>
      <c r="J17" s="368"/>
    </row>
    <row r="18" spans="1:10" ht="38.25" customHeight="1" x14ac:dyDescent="0.25">
      <c r="A18" s="214">
        <v>5</v>
      </c>
      <c r="B18" s="211" t="s">
        <v>619</v>
      </c>
      <c r="C18" s="364">
        <v>0</v>
      </c>
      <c r="D18" s="364">
        <v>0</v>
      </c>
      <c r="E18" s="364">
        <v>0</v>
      </c>
      <c r="F18" s="367"/>
      <c r="G18" s="367"/>
      <c r="H18" s="367"/>
      <c r="I18" s="364">
        <v>0</v>
      </c>
      <c r="J18" s="364">
        <v>0</v>
      </c>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021D5-5283-4545-9B00-A78FFA8D7751}">
  <sheetPr codeName="Ark69">
    <pageSetUpPr fitToPage="1"/>
  </sheetPr>
  <dimension ref="A1:I27"/>
  <sheetViews>
    <sheetView zoomScaleNormal="100" zoomScaleSheetLayoutView="100" workbookViewId="0">
      <selection activeCell="G30" sqref="G30"/>
    </sheetView>
  </sheetViews>
  <sheetFormatPr defaultColWidth="9.140625" defaultRowHeight="15" x14ac:dyDescent="0.25"/>
  <cols>
    <col min="1" max="1" width="9.140625" style="22"/>
    <col min="2" max="2" width="9.5703125" style="22" customWidth="1"/>
    <col min="3" max="3" width="8.140625" style="22" customWidth="1"/>
    <col min="4" max="4" width="9.140625" style="22"/>
    <col min="5" max="5" width="63" style="22" customWidth="1"/>
    <col min="6" max="6" width="20.140625" style="22" customWidth="1"/>
    <col min="7" max="8" width="22" style="22" customWidth="1"/>
    <col min="9" max="9" width="33.7109375" style="22" customWidth="1"/>
    <col min="10" max="16384" width="9.140625" style="22"/>
  </cols>
  <sheetData>
    <row r="1" spans="1:9" x14ac:dyDescent="0.25">
      <c r="C1" s="165" t="s">
        <v>621</v>
      </c>
    </row>
    <row r="3" spans="1:9" x14ac:dyDescent="0.25">
      <c r="F3" s="167" t="s">
        <v>5</v>
      </c>
      <c r="G3" s="167" t="s">
        <v>6</v>
      </c>
      <c r="H3" s="167" t="s">
        <v>7</v>
      </c>
      <c r="I3" s="167" t="s">
        <v>43</v>
      </c>
    </row>
    <row r="4" spans="1:9" ht="30" x14ac:dyDescent="0.25">
      <c r="C4" s="578"/>
      <c r="D4" s="578"/>
      <c r="E4" s="578"/>
      <c r="F4" s="17" t="s">
        <v>623</v>
      </c>
      <c r="G4" s="17" t="s">
        <v>624</v>
      </c>
      <c r="H4" s="17" t="s">
        <v>625</v>
      </c>
      <c r="I4" s="75" t="s">
        <v>626</v>
      </c>
    </row>
    <row r="5" spans="1:9" ht="15" customHeight="1" x14ac:dyDescent="0.25">
      <c r="A5" s="215"/>
      <c r="B5" s="167">
        <v>1</v>
      </c>
      <c r="C5" s="579" t="s">
        <v>627</v>
      </c>
      <c r="D5" s="580"/>
      <c r="E5" s="109" t="s">
        <v>628</v>
      </c>
      <c r="F5" s="434">
        <v>9</v>
      </c>
      <c r="G5" s="434">
        <v>1</v>
      </c>
      <c r="H5" s="434">
        <v>6.3</v>
      </c>
      <c r="I5" s="278"/>
    </row>
    <row r="6" spans="1:9" x14ac:dyDescent="0.25">
      <c r="B6" s="167">
        <v>2</v>
      </c>
      <c r="C6" s="581"/>
      <c r="D6" s="452"/>
      <c r="E6" s="109" t="s">
        <v>629</v>
      </c>
      <c r="F6" s="278">
        <v>1916</v>
      </c>
      <c r="G6" s="278">
        <v>3414</v>
      </c>
      <c r="H6" s="278">
        <v>7551</v>
      </c>
      <c r="I6" s="278"/>
    </row>
    <row r="7" spans="1:9" x14ac:dyDescent="0.25">
      <c r="B7" s="167">
        <v>3</v>
      </c>
      <c r="C7" s="581"/>
      <c r="D7" s="452"/>
      <c r="E7" s="216" t="s">
        <v>630</v>
      </c>
      <c r="F7" s="278">
        <v>1885</v>
      </c>
      <c r="G7" s="278">
        <v>2841</v>
      </c>
      <c r="H7" s="278">
        <v>6621</v>
      </c>
      <c r="I7" s="278"/>
    </row>
    <row r="8" spans="1:9" x14ac:dyDescent="0.25">
      <c r="B8" s="167">
        <v>4</v>
      </c>
      <c r="C8" s="581"/>
      <c r="D8" s="452"/>
      <c r="E8" s="216" t="s">
        <v>631</v>
      </c>
      <c r="F8" s="397"/>
      <c r="G8" s="397"/>
      <c r="H8" s="397"/>
      <c r="I8" s="397"/>
    </row>
    <row r="9" spans="1:9" x14ac:dyDescent="0.25">
      <c r="B9" s="167" t="s">
        <v>632</v>
      </c>
      <c r="C9" s="581"/>
      <c r="D9" s="452"/>
      <c r="E9" s="217" t="s">
        <v>633</v>
      </c>
      <c r="F9" s="278">
        <v>0</v>
      </c>
      <c r="G9" s="278">
        <v>0</v>
      </c>
      <c r="H9" s="278">
        <v>0</v>
      </c>
      <c r="I9" s="278"/>
    </row>
    <row r="10" spans="1:9" ht="30" x14ac:dyDescent="0.25">
      <c r="B10" s="167">
        <v>5</v>
      </c>
      <c r="C10" s="581"/>
      <c r="D10" s="452"/>
      <c r="E10" s="217" t="s">
        <v>634</v>
      </c>
      <c r="F10" s="278">
        <v>0</v>
      </c>
      <c r="G10" s="278">
        <v>0</v>
      </c>
      <c r="H10" s="278">
        <v>0</v>
      </c>
      <c r="I10" s="278"/>
    </row>
    <row r="11" spans="1:9" x14ac:dyDescent="0.25">
      <c r="B11" s="167" t="s">
        <v>635</v>
      </c>
      <c r="C11" s="581"/>
      <c r="D11" s="452"/>
      <c r="E11" s="216" t="s">
        <v>636</v>
      </c>
      <c r="F11" s="278">
        <v>0</v>
      </c>
      <c r="G11" s="278">
        <v>0</v>
      </c>
      <c r="H11" s="278">
        <v>0</v>
      </c>
      <c r="I11" s="278"/>
    </row>
    <row r="12" spans="1:9" x14ac:dyDescent="0.25">
      <c r="B12" s="167">
        <v>6</v>
      </c>
      <c r="C12" s="581"/>
      <c r="D12" s="452"/>
      <c r="E12" s="216" t="s">
        <v>631</v>
      </c>
      <c r="F12" s="397"/>
      <c r="G12" s="397"/>
      <c r="H12" s="397"/>
      <c r="I12" s="397"/>
    </row>
    <row r="13" spans="1:9" x14ac:dyDescent="0.25">
      <c r="B13" s="167">
        <v>7</v>
      </c>
      <c r="C13" s="581"/>
      <c r="D13" s="452"/>
      <c r="E13" s="216" t="s">
        <v>637</v>
      </c>
      <c r="F13" s="278">
        <v>31</v>
      </c>
      <c r="G13" s="278">
        <v>605</v>
      </c>
      <c r="H13" s="278">
        <v>930</v>
      </c>
      <c r="I13" s="278"/>
    </row>
    <row r="14" spans="1:9" x14ac:dyDescent="0.25">
      <c r="B14" s="167">
        <v>8</v>
      </c>
      <c r="C14" s="582"/>
      <c r="D14" s="454"/>
      <c r="E14" s="216" t="s">
        <v>631</v>
      </c>
      <c r="F14" s="397"/>
      <c r="G14" s="397"/>
      <c r="H14" s="397"/>
      <c r="I14" s="397"/>
    </row>
    <row r="15" spans="1:9" x14ac:dyDescent="0.25">
      <c r="B15" s="167">
        <v>9</v>
      </c>
      <c r="C15" s="583" t="s">
        <v>638</v>
      </c>
      <c r="D15" s="583"/>
      <c r="E15" s="109" t="s">
        <v>628</v>
      </c>
      <c r="F15" s="278"/>
      <c r="G15" s="278"/>
      <c r="H15" s="278"/>
      <c r="I15" s="278"/>
    </row>
    <row r="16" spans="1:9" x14ac:dyDescent="0.25">
      <c r="B16" s="167">
        <v>10</v>
      </c>
      <c r="C16" s="583"/>
      <c r="D16" s="583"/>
      <c r="E16" s="109" t="s">
        <v>639</v>
      </c>
      <c r="F16" s="278"/>
      <c r="G16" s="278"/>
      <c r="H16" s="278"/>
      <c r="I16" s="278"/>
    </row>
    <row r="17" spans="2:9" x14ac:dyDescent="0.25">
      <c r="B17" s="167">
        <v>11</v>
      </c>
      <c r="C17" s="583"/>
      <c r="D17" s="583"/>
      <c r="E17" s="216" t="s">
        <v>630</v>
      </c>
      <c r="F17" s="278"/>
      <c r="G17" s="278"/>
      <c r="H17" s="278"/>
      <c r="I17" s="278"/>
    </row>
    <row r="18" spans="2:9" x14ac:dyDescent="0.25">
      <c r="B18" s="167">
        <v>12</v>
      </c>
      <c r="C18" s="583"/>
      <c r="D18" s="583"/>
      <c r="E18" s="218" t="s">
        <v>640</v>
      </c>
      <c r="F18" s="278"/>
      <c r="G18" s="278"/>
      <c r="H18" s="278"/>
      <c r="I18" s="278"/>
    </row>
    <row r="19" spans="2:9" x14ac:dyDescent="0.25">
      <c r="B19" s="167" t="s">
        <v>641</v>
      </c>
      <c r="C19" s="583"/>
      <c r="D19" s="583"/>
      <c r="E19" s="217" t="s">
        <v>633</v>
      </c>
      <c r="F19" s="278"/>
      <c r="G19" s="278"/>
      <c r="H19" s="278"/>
      <c r="I19" s="278"/>
    </row>
    <row r="20" spans="2:9" x14ac:dyDescent="0.25">
      <c r="B20" s="167" t="s">
        <v>642</v>
      </c>
      <c r="C20" s="583"/>
      <c r="D20" s="583"/>
      <c r="E20" s="218" t="s">
        <v>640</v>
      </c>
      <c r="F20" s="278"/>
      <c r="G20" s="278"/>
      <c r="H20" s="278"/>
      <c r="I20" s="278"/>
    </row>
    <row r="21" spans="2:9" ht="30" x14ac:dyDescent="0.25">
      <c r="B21" s="167" t="s">
        <v>643</v>
      </c>
      <c r="C21" s="583"/>
      <c r="D21" s="583"/>
      <c r="E21" s="217" t="s">
        <v>634</v>
      </c>
      <c r="F21" s="278"/>
      <c r="G21" s="278"/>
      <c r="H21" s="278"/>
      <c r="I21" s="278"/>
    </row>
    <row r="22" spans="2:9" x14ac:dyDescent="0.25">
      <c r="B22" s="167" t="s">
        <v>644</v>
      </c>
      <c r="C22" s="583"/>
      <c r="D22" s="583"/>
      <c r="E22" s="218" t="s">
        <v>640</v>
      </c>
      <c r="F22" s="278"/>
      <c r="G22" s="278"/>
      <c r="H22" s="278"/>
      <c r="I22" s="278"/>
    </row>
    <row r="23" spans="2:9" x14ac:dyDescent="0.25">
      <c r="B23" s="167" t="s">
        <v>645</v>
      </c>
      <c r="C23" s="583"/>
      <c r="D23" s="583"/>
      <c r="E23" s="216" t="s">
        <v>636</v>
      </c>
      <c r="F23" s="278"/>
      <c r="G23" s="278"/>
      <c r="H23" s="278"/>
      <c r="I23" s="278"/>
    </row>
    <row r="24" spans="2:9" x14ac:dyDescent="0.25">
      <c r="B24" s="167" t="s">
        <v>646</v>
      </c>
      <c r="C24" s="583"/>
      <c r="D24" s="583"/>
      <c r="E24" s="218" t="s">
        <v>640</v>
      </c>
      <c r="F24" s="278"/>
      <c r="G24" s="278"/>
      <c r="H24" s="278"/>
      <c r="I24" s="278"/>
    </row>
    <row r="25" spans="2:9" x14ac:dyDescent="0.25">
      <c r="B25" s="167">
        <v>15</v>
      </c>
      <c r="C25" s="583"/>
      <c r="D25" s="583"/>
      <c r="E25" s="216" t="s">
        <v>637</v>
      </c>
      <c r="F25" s="278"/>
      <c r="G25" s="278"/>
      <c r="H25" s="278"/>
      <c r="I25" s="278"/>
    </row>
    <row r="26" spans="2:9" x14ac:dyDescent="0.25">
      <c r="B26" s="167">
        <v>16</v>
      </c>
      <c r="C26" s="583"/>
      <c r="D26" s="583"/>
      <c r="E26" s="218" t="s">
        <v>640</v>
      </c>
      <c r="F26" s="278"/>
      <c r="G26" s="278"/>
      <c r="H26" s="278"/>
      <c r="I26" s="278"/>
    </row>
    <row r="27" spans="2:9" x14ac:dyDescent="0.25">
      <c r="B27" s="167">
        <v>17</v>
      </c>
      <c r="C27" s="578" t="s">
        <v>647</v>
      </c>
      <c r="D27" s="578"/>
      <c r="E27" s="578"/>
      <c r="F27" s="278">
        <v>1916</v>
      </c>
      <c r="G27" s="278">
        <v>3446</v>
      </c>
      <c r="H27" s="278">
        <v>7551</v>
      </c>
      <c r="I27" s="278"/>
    </row>
  </sheetData>
  <mergeCells count="4">
    <mergeCell ref="C4:E4"/>
    <mergeCell ref="C5:D14"/>
    <mergeCell ref="C15:D26"/>
    <mergeCell ref="C27:E27"/>
  </mergeCells>
  <pageMargins left="0.11811023622047245" right="0.11811023622047245" top="0.74803149606299213" bottom="0.74803149606299213" header="0.31496062992125984" footer="0.31496062992125984"/>
  <pageSetup paperSize="9"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F9F44-3885-467C-B65F-468BE86D87DF}">
  <sheetPr codeName="Ark73"/>
  <dimension ref="A1:L15"/>
  <sheetViews>
    <sheetView zoomScaleNormal="100" zoomScaleSheetLayoutView="100" workbookViewId="0">
      <selection activeCell="E24" sqref="E24"/>
    </sheetView>
  </sheetViews>
  <sheetFormatPr defaultColWidth="9.140625" defaultRowHeight="15" x14ac:dyDescent="0.25"/>
  <cols>
    <col min="1" max="1" width="7.42578125" style="22" customWidth="1"/>
    <col min="2" max="2" width="47.140625" style="22" customWidth="1"/>
    <col min="3" max="3" width="23" style="22" bestFit="1" customWidth="1"/>
    <col min="4" max="4" width="23.42578125" style="22" customWidth="1"/>
    <col min="5" max="5" width="14.85546875" style="22" customWidth="1"/>
    <col min="6" max="6" width="13.85546875" style="22" customWidth="1"/>
    <col min="7" max="7" width="19.28515625" style="22" bestFit="1" customWidth="1"/>
    <col min="8" max="8" width="16.28515625" style="22" customWidth="1"/>
    <col min="9" max="9" width="12.140625" style="22" customWidth="1"/>
    <col min="10" max="10" width="13.28515625" style="22" customWidth="1"/>
    <col min="11" max="11" width="9.140625" style="22"/>
    <col min="12" max="12" width="8.28515625" style="22" customWidth="1"/>
    <col min="13" max="16384" width="9.140625" style="22"/>
  </cols>
  <sheetData>
    <row r="1" spans="1:12" x14ac:dyDescent="0.25">
      <c r="B1" s="165" t="s">
        <v>622</v>
      </c>
    </row>
    <row r="2" spans="1:12" x14ac:dyDescent="0.25">
      <c r="B2" s="219"/>
      <c r="C2" s="219"/>
      <c r="D2" s="219"/>
      <c r="E2" s="219"/>
      <c r="F2" s="220"/>
      <c r="G2" s="220"/>
      <c r="H2" s="220"/>
      <c r="I2" s="220"/>
      <c r="J2" s="220"/>
      <c r="K2" s="220"/>
      <c r="L2" s="220"/>
    </row>
    <row r="3" spans="1:12" ht="15.75" thickBot="1" x14ac:dyDescent="0.3">
      <c r="C3" s="221" t="s">
        <v>649</v>
      </c>
      <c r="D3" s="221" t="s">
        <v>6</v>
      </c>
      <c r="E3" s="221" t="s">
        <v>7</v>
      </c>
      <c r="F3" s="221" t="s">
        <v>43</v>
      </c>
      <c r="G3" s="221" t="s">
        <v>44</v>
      </c>
      <c r="H3" s="221" t="s">
        <v>109</v>
      </c>
      <c r="I3" s="221" t="s">
        <v>110</v>
      </c>
      <c r="J3" s="221" t="s">
        <v>111</v>
      </c>
      <c r="K3" s="221" t="s">
        <v>262</v>
      </c>
      <c r="L3" s="221" t="s">
        <v>263</v>
      </c>
    </row>
    <row r="4" spans="1:12" ht="15" customHeight="1" x14ac:dyDescent="0.25">
      <c r="B4" s="222"/>
      <c r="C4" s="584" t="s">
        <v>650</v>
      </c>
      <c r="D4" s="585"/>
      <c r="E4" s="586"/>
      <c r="F4" s="587" t="s">
        <v>651</v>
      </c>
      <c r="G4" s="588"/>
      <c r="H4" s="588"/>
      <c r="I4" s="588"/>
      <c r="J4" s="588"/>
      <c r="K4" s="589"/>
      <c r="L4" s="223"/>
    </row>
    <row r="5" spans="1:12" ht="62.25" customHeight="1" x14ac:dyDescent="0.25">
      <c r="C5" s="224" t="s">
        <v>623</v>
      </c>
      <c r="D5" s="225" t="s">
        <v>648</v>
      </c>
      <c r="E5" s="226" t="s">
        <v>652</v>
      </c>
      <c r="F5" s="224" t="s">
        <v>653</v>
      </c>
      <c r="G5" s="225" t="s">
        <v>654</v>
      </c>
      <c r="H5" s="225" t="s">
        <v>655</v>
      </c>
      <c r="I5" s="225" t="s">
        <v>656</v>
      </c>
      <c r="J5" s="225" t="s">
        <v>657</v>
      </c>
      <c r="K5" s="226" t="s">
        <v>658</v>
      </c>
      <c r="L5" s="227" t="s">
        <v>552</v>
      </c>
    </row>
    <row r="6" spans="1:12" x14ac:dyDescent="0.25">
      <c r="A6" s="228">
        <v>1</v>
      </c>
      <c r="B6" s="229" t="s">
        <v>659</v>
      </c>
      <c r="C6" s="435"/>
      <c r="D6" s="435"/>
      <c r="E6" s="435"/>
      <c r="F6" s="435"/>
      <c r="G6" s="435"/>
      <c r="H6" s="435"/>
      <c r="I6" s="435"/>
      <c r="J6" s="435"/>
      <c r="K6" s="435"/>
      <c r="L6" s="436">
        <v>16.3</v>
      </c>
    </row>
    <row r="7" spans="1:12" x14ac:dyDescent="0.25">
      <c r="A7" s="228">
        <v>2</v>
      </c>
      <c r="B7" s="230" t="s">
        <v>660</v>
      </c>
      <c r="C7" s="437">
        <v>9</v>
      </c>
      <c r="D7" s="437">
        <v>1</v>
      </c>
      <c r="E7" s="437">
        <v>10</v>
      </c>
      <c r="F7" s="438"/>
      <c r="G7" s="438"/>
      <c r="H7" s="438"/>
      <c r="I7" s="438"/>
      <c r="J7" s="438"/>
      <c r="K7" s="439"/>
      <c r="L7" s="440"/>
    </row>
    <row r="8" spans="1:12" x14ac:dyDescent="0.25">
      <c r="A8" s="228">
        <v>3</v>
      </c>
      <c r="B8" s="231" t="s">
        <v>661</v>
      </c>
      <c r="C8" s="438"/>
      <c r="D8" s="438"/>
      <c r="E8" s="438"/>
      <c r="F8" s="441">
        <v>1</v>
      </c>
      <c r="G8" s="441"/>
      <c r="H8" s="441"/>
      <c r="I8" s="441">
        <v>2</v>
      </c>
      <c r="J8" s="441">
        <v>2.2999999999999998</v>
      </c>
      <c r="K8" s="442">
        <v>1</v>
      </c>
      <c r="L8" s="440"/>
    </row>
    <row r="9" spans="1:12" x14ac:dyDescent="0.25">
      <c r="A9" s="228">
        <v>4</v>
      </c>
      <c r="B9" s="231" t="s">
        <v>662</v>
      </c>
      <c r="C9" s="399"/>
      <c r="D9" s="399"/>
      <c r="E9" s="399"/>
      <c r="F9" s="401"/>
      <c r="G9" s="401"/>
      <c r="H9" s="401"/>
      <c r="I9" s="401"/>
      <c r="J9" s="401"/>
      <c r="K9" s="402"/>
      <c r="L9" s="400"/>
    </row>
    <row r="10" spans="1:12" x14ac:dyDescent="0.25">
      <c r="A10" s="228">
        <v>5</v>
      </c>
      <c r="B10" s="229" t="s">
        <v>663</v>
      </c>
      <c r="C10" s="403"/>
      <c r="D10" s="398"/>
      <c r="E10" s="398"/>
      <c r="F10" s="404"/>
      <c r="G10" s="404"/>
      <c r="H10" s="404"/>
      <c r="I10" s="404"/>
      <c r="J10" s="404"/>
      <c r="K10" s="405"/>
      <c r="L10" s="400"/>
    </row>
    <row r="11" spans="1:12" x14ac:dyDescent="0.25">
      <c r="A11" s="228">
        <v>6</v>
      </c>
      <c r="B11" s="230" t="s">
        <v>664</v>
      </c>
      <c r="C11" s="406"/>
      <c r="D11" s="407"/>
      <c r="E11" s="407"/>
      <c r="F11" s="408"/>
      <c r="G11" s="408"/>
      <c r="H11" s="408"/>
      <c r="I11" s="408"/>
      <c r="J11" s="408"/>
      <c r="K11" s="409"/>
      <c r="L11" s="400"/>
    </row>
    <row r="12" spans="1:12" x14ac:dyDescent="0.25">
      <c r="A12" s="228">
        <v>7</v>
      </c>
      <c r="B12" s="231" t="s">
        <v>665</v>
      </c>
      <c r="C12" s="278">
        <v>1916</v>
      </c>
      <c r="D12" s="278">
        <v>3446</v>
      </c>
      <c r="E12" s="407">
        <v>5330</v>
      </c>
      <c r="F12" s="408"/>
      <c r="G12" s="408"/>
      <c r="H12" s="408"/>
      <c r="I12" s="408"/>
      <c r="J12" s="408"/>
      <c r="K12" s="409"/>
      <c r="L12" s="400"/>
    </row>
    <row r="14" spans="1:12" x14ac:dyDescent="0.25">
      <c r="A14" s="165" t="s">
        <v>782</v>
      </c>
    </row>
    <row r="15" spans="1:12" ht="36" customHeight="1" x14ac:dyDescent="0.25">
      <c r="A15" s="590" t="s">
        <v>799</v>
      </c>
      <c r="B15" s="554"/>
      <c r="C15" s="554"/>
      <c r="D15" s="554"/>
      <c r="E15" s="554"/>
      <c r="F15" s="554"/>
      <c r="G15" s="554"/>
      <c r="H15" s="554"/>
      <c r="I15" s="554"/>
      <c r="J15" s="554"/>
      <c r="K15" s="554"/>
      <c r="L15" s="554"/>
    </row>
  </sheetData>
  <mergeCells count="3">
    <mergeCell ref="C4:E4"/>
    <mergeCell ref="F4:K4"/>
    <mergeCell ref="A15:L15"/>
  </mergeCells>
  <pageMargins left="0.70866141732283472" right="0.70866141732283472" top="0.74803149606299213" bottom="0.74803149606299213" header="0.31496062992125984" footer="0.31496062992125984"/>
  <pageSetup paperSize="9" scale="6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E49E-3347-48FF-90A4-9F0E8F10103C}">
  <sheetPr codeName="Ark74"/>
  <dimension ref="A1:J15"/>
  <sheetViews>
    <sheetView zoomScaleNormal="100" workbookViewId="0">
      <selection activeCell="F21" sqref="F21"/>
    </sheetView>
  </sheetViews>
  <sheetFormatPr defaultRowHeight="15" x14ac:dyDescent="0.25"/>
  <cols>
    <col min="1" max="1" width="5.7109375" customWidth="1"/>
    <col min="2" max="2" width="47.140625" customWidth="1"/>
    <col min="3" max="5" width="17.7109375" customWidth="1"/>
    <col min="6" max="6" width="15.85546875" customWidth="1"/>
    <col min="7" max="7" width="17.7109375" customWidth="1"/>
    <col min="8" max="8" width="19.42578125" customWidth="1"/>
    <col min="9" max="10" width="17.7109375" customWidth="1"/>
  </cols>
  <sheetData>
    <row r="1" spans="1:10" ht="26.25" x14ac:dyDescent="0.25">
      <c r="A1" s="232"/>
      <c r="B1" s="233" t="s">
        <v>666</v>
      </c>
      <c r="C1" s="234"/>
      <c r="D1" s="169"/>
      <c r="E1" s="169"/>
      <c r="F1" s="169"/>
      <c r="G1" s="169"/>
      <c r="H1" s="169"/>
      <c r="I1" s="169"/>
      <c r="J1" s="169"/>
    </row>
    <row r="2" spans="1:10" ht="15.75" x14ac:dyDescent="0.25">
      <c r="A2" s="232"/>
      <c r="B2" s="235"/>
      <c r="C2" s="236"/>
      <c r="D2" s="236"/>
      <c r="E2" s="236"/>
      <c r="F2" s="236"/>
      <c r="G2" s="236"/>
      <c r="H2" s="236"/>
      <c r="I2" s="236"/>
      <c r="J2" s="232"/>
    </row>
    <row r="3" spans="1:10" ht="15.75" x14ac:dyDescent="0.25">
      <c r="A3" s="232"/>
      <c r="B3" s="235"/>
      <c r="C3" s="236"/>
      <c r="D3" s="236"/>
      <c r="E3" s="236"/>
      <c r="F3" s="236"/>
      <c r="G3" s="236"/>
      <c r="H3" s="236"/>
      <c r="I3" s="236"/>
      <c r="J3" s="232"/>
    </row>
    <row r="4" spans="1:10" ht="33.75" customHeight="1" x14ac:dyDescent="0.25">
      <c r="A4" s="232"/>
      <c r="B4" s="237"/>
      <c r="C4" s="591" t="s">
        <v>668</v>
      </c>
      <c r="D4" s="592"/>
      <c r="E4" s="593" t="s">
        <v>669</v>
      </c>
      <c r="F4" s="594"/>
      <c r="G4" s="591" t="s">
        <v>670</v>
      </c>
      <c r="H4" s="592"/>
      <c r="I4" s="593" t="s">
        <v>671</v>
      </c>
      <c r="J4" s="594"/>
    </row>
    <row r="5" spans="1:10" ht="105" x14ac:dyDescent="0.25">
      <c r="A5" s="232"/>
      <c r="B5" s="238"/>
      <c r="C5" s="239"/>
      <c r="D5" s="240" t="s">
        <v>672</v>
      </c>
      <c r="E5" s="239"/>
      <c r="F5" s="240" t="s">
        <v>672</v>
      </c>
      <c r="G5" s="239"/>
      <c r="H5" s="240" t="s">
        <v>673</v>
      </c>
      <c r="I5" s="241"/>
      <c r="J5" s="240" t="s">
        <v>673</v>
      </c>
    </row>
    <row r="6" spans="1:10" x14ac:dyDescent="0.25">
      <c r="A6" s="232"/>
      <c r="B6" s="242"/>
      <c r="C6" s="243" t="s">
        <v>282</v>
      </c>
      <c r="D6" s="243" t="s">
        <v>509</v>
      </c>
      <c r="E6" s="243" t="s">
        <v>510</v>
      </c>
      <c r="F6" s="243" t="s">
        <v>511</v>
      </c>
      <c r="G6" s="243" t="s">
        <v>512</v>
      </c>
      <c r="H6" s="243" t="s">
        <v>514</v>
      </c>
      <c r="I6" s="243" t="s">
        <v>515</v>
      </c>
      <c r="J6" s="243" t="s">
        <v>517</v>
      </c>
    </row>
    <row r="7" spans="1:10" x14ac:dyDescent="0.25">
      <c r="A7" s="244" t="s">
        <v>282</v>
      </c>
      <c r="B7" s="245" t="s">
        <v>674</v>
      </c>
      <c r="C7" s="391"/>
      <c r="D7" s="391"/>
      <c r="E7" s="392"/>
      <c r="F7" s="392"/>
      <c r="G7" s="391">
        <v>12077.950147740001</v>
      </c>
      <c r="H7" s="391">
        <v>3171.2711583099999</v>
      </c>
      <c r="I7" s="393"/>
      <c r="J7" s="392"/>
    </row>
    <row r="8" spans="1:10" x14ac:dyDescent="0.25">
      <c r="A8" s="243" t="s">
        <v>509</v>
      </c>
      <c r="B8" s="246" t="s">
        <v>584</v>
      </c>
      <c r="C8" s="391"/>
      <c r="D8" s="391"/>
      <c r="E8" s="391"/>
      <c r="F8" s="391"/>
      <c r="G8" s="391">
        <v>357.50873357999996</v>
      </c>
      <c r="H8" s="391"/>
      <c r="I8" s="394">
        <v>357.50873357999996</v>
      </c>
      <c r="J8" s="391">
        <v>357.50873357999996</v>
      </c>
    </row>
    <row r="9" spans="1:10" x14ac:dyDescent="0.25">
      <c r="A9" s="243" t="s">
        <v>510</v>
      </c>
      <c r="B9" s="246" t="s">
        <v>516</v>
      </c>
      <c r="C9" s="391"/>
      <c r="D9" s="391"/>
      <c r="E9" s="391"/>
      <c r="F9" s="391"/>
      <c r="G9" s="391">
        <v>3171.2711583099999</v>
      </c>
      <c r="H9" s="391">
        <v>3171.2711583099999</v>
      </c>
      <c r="I9" s="391">
        <v>3171.2711583099999</v>
      </c>
      <c r="J9" s="391">
        <v>3171.2711583099999</v>
      </c>
    </row>
    <row r="10" spans="1:10" ht="30" x14ac:dyDescent="0.25">
      <c r="A10" s="243" t="s">
        <v>511</v>
      </c>
      <c r="B10" s="247" t="s">
        <v>675</v>
      </c>
      <c r="C10" s="391"/>
      <c r="D10" s="391"/>
      <c r="E10" s="391"/>
      <c r="F10" s="391"/>
      <c r="G10" s="391"/>
      <c r="H10" s="391"/>
      <c r="I10" s="391"/>
      <c r="J10" s="391"/>
    </row>
    <row r="11" spans="1:10" x14ac:dyDescent="0.25">
      <c r="A11" s="243" t="s">
        <v>512</v>
      </c>
      <c r="B11" s="248" t="s">
        <v>676</v>
      </c>
      <c r="C11" s="391"/>
      <c r="D11" s="391"/>
      <c r="E11" s="391"/>
      <c r="F11" s="391"/>
      <c r="G11" s="391"/>
      <c r="H11" s="391"/>
      <c r="I11" s="391"/>
      <c r="J11" s="391"/>
    </row>
    <row r="12" spans="1:10" ht="30" x14ac:dyDescent="0.25">
      <c r="A12" s="243" t="s">
        <v>513</v>
      </c>
      <c r="B12" s="247" t="s">
        <v>677</v>
      </c>
      <c r="C12" s="391"/>
      <c r="D12" s="391"/>
      <c r="E12" s="391"/>
      <c r="F12" s="391"/>
      <c r="G12" s="391"/>
      <c r="H12" s="391"/>
      <c r="I12" s="391"/>
      <c r="J12" s="391"/>
    </row>
    <row r="13" spans="1:10" x14ac:dyDescent="0.25">
      <c r="A13" s="243" t="s">
        <v>514</v>
      </c>
      <c r="B13" s="247" t="s">
        <v>678</v>
      </c>
      <c r="C13" s="391"/>
      <c r="D13" s="391"/>
      <c r="E13" s="391"/>
      <c r="F13" s="391"/>
      <c r="G13" s="391">
        <v>3171.2711583099999</v>
      </c>
      <c r="H13" s="391">
        <v>3171.2711583099999</v>
      </c>
      <c r="I13" s="391">
        <v>3171.2711583099999</v>
      </c>
      <c r="J13" s="391">
        <v>3171.2711583099999</v>
      </c>
    </row>
    <row r="14" spans="1:10" x14ac:dyDescent="0.25">
      <c r="A14" s="243" t="s">
        <v>515</v>
      </c>
      <c r="B14" s="247" t="s">
        <v>679</v>
      </c>
      <c r="C14" s="391"/>
      <c r="D14" s="391"/>
      <c r="E14" s="391"/>
      <c r="F14" s="391"/>
      <c r="G14" s="391">
        <v>0</v>
      </c>
      <c r="H14" s="391">
        <v>0</v>
      </c>
      <c r="I14" s="391">
        <v>0</v>
      </c>
      <c r="J14" s="391">
        <v>0</v>
      </c>
    </row>
    <row r="15" spans="1:10" x14ac:dyDescent="0.25">
      <c r="A15" s="243" t="s">
        <v>518</v>
      </c>
      <c r="B15" s="246" t="s">
        <v>680</v>
      </c>
      <c r="C15" s="391"/>
      <c r="D15" s="391"/>
      <c r="E15" s="395"/>
      <c r="F15" s="395"/>
      <c r="G15" s="391">
        <v>2510.577874170001</v>
      </c>
      <c r="H15" s="391"/>
      <c r="I15" s="396"/>
      <c r="J15" s="395"/>
    </row>
  </sheetData>
  <mergeCells count="4">
    <mergeCell ref="C4:D4"/>
    <mergeCell ref="E4:F4"/>
    <mergeCell ref="G4:H4"/>
    <mergeCell ref="I4:J4"/>
  </mergeCells>
  <conditionalFormatting sqref="C7:J1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B8C43-9454-425E-92F9-D4C09040EA3E}">
  <sheetPr codeName="Ark2">
    <tabColor theme="1"/>
  </sheetPr>
  <dimension ref="A1:D86"/>
  <sheetViews>
    <sheetView showGridLines="0" tabSelected="1" zoomScaleNormal="100" zoomScaleSheetLayoutView="100" workbookViewId="0">
      <pane ySplit="7" topLeftCell="A26" activePane="bottomLeft" state="frozen"/>
      <selection activeCell="A18" sqref="A18"/>
      <selection pane="bottomLeft" activeCell="C45" sqref="C45"/>
    </sheetView>
  </sheetViews>
  <sheetFormatPr defaultRowHeight="15" x14ac:dyDescent="0.25"/>
  <cols>
    <col min="1" max="1" width="10.140625" customWidth="1"/>
    <col min="2" max="2" width="3.5703125" customWidth="1"/>
    <col min="3" max="3" width="130.85546875" customWidth="1"/>
    <col min="4" max="4" width="12.42578125" customWidth="1"/>
  </cols>
  <sheetData>
    <row r="1" spans="1:4" ht="15.75" thickBot="1" x14ac:dyDescent="0.3"/>
    <row r="2" spans="1:4" ht="18.75" x14ac:dyDescent="0.25">
      <c r="A2" s="259" t="s">
        <v>796</v>
      </c>
      <c r="B2" s="260"/>
      <c r="C2" s="261"/>
      <c r="D2" s="262"/>
    </row>
    <row r="3" spans="1:4" x14ac:dyDescent="0.25">
      <c r="A3" s="263"/>
      <c r="B3" s="255"/>
      <c r="C3" s="255"/>
      <c r="D3" s="264"/>
    </row>
    <row r="4" spans="1:4" x14ac:dyDescent="0.25">
      <c r="A4" s="265" t="s">
        <v>797</v>
      </c>
      <c r="B4" s="255"/>
      <c r="C4" s="266"/>
      <c r="D4" s="264"/>
    </row>
    <row r="5" spans="1:4" x14ac:dyDescent="0.25">
      <c r="A5" s="265" t="s">
        <v>719</v>
      </c>
      <c r="B5" s="255"/>
      <c r="C5" s="266"/>
      <c r="D5" s="264"/>
    </row>
    <row r="6" spans="1:4" x14ac:dyDescent="0.25">
      <c r="A6" s="263"/>
      <c r="B6" s="255"/>
      <c r="C6" s="255"/>
      <c r="D6" s="264"/>
    </row>
    <row r="7" spans="1:4" ht="15.75" thickBot="1" x14ac:dyDescent="0.3">
      <c r="A7" s="267" t="s">
        <v>798</v>
      </c>
      <c r="B7" s="268"/>
      <c r="C7" s="268"/>
      <c r="D7" s="269"/>
    </row>
    <row r="9" spans="1:4" ht="15.75" x14ac:dyDescent="0.25">
      <c r="A9" s="46"/>
      <c r="B9" s="254" t="s">
        <v>720</v>
      </c>
      <c r="C9" s="271"/>
      <c r="D9" s="255"/>
    </row>
    <row r="10" spans="1:4" x14ac:dyDescent="0.25">
      <c r="A10" s="46"/>
      <c r="C10" s="272" t="s">
        <v>0</v>
      </c>
      <c r="D10" s="256" t="s">
        <v>699</v>
      </c>
    </row>
    <row r="11" spans="1:4" x14ac:dyDescent="0.25">
      <c r="A11" s="46"/>
      <c r="C11" s="272" t="s">
        <v>1</v>
      </c>
      <c r="D11" s="257" t="s">
        <v>700</v>
      </c>
    </row>
    <row r="12" spans="1:4" x14ac:dyDescent="0.25">
      <c r="A12" s="46" t="s">
        <v>112</v>
      </c>
      <c r="C12" s="272" t="s">
        <v>2</v>
      </c>
      <c r="D12" s="257"/>
    </row>
    <row r="13" spans="1:4" x14ac:dyDescent="0.25">
      <c r="A13" s="46"/>
      <c r="C13" s="258"/>
      <c r="D13" s="257"/>
    </row>
    <row r="14" spans="1:4" ht="15.75" x14ac:dyDescent="0.25">
      <c r="A14" s="46"/>
      <c r="B14" s="254" t="s">
        <v>721</v>
      </c>
      <c r="C14" s="258"/>
      <c r="D14" s="257"/>
    </row>
    <row r="15" spans="1:4" x14ac:dyDescent="0.25">
      <c r="A15" s="46" t="s">
        <v>112</v>
      </c>
      <c r="C15" s="272" t="s">
        <v>105</v>
      </c>
      <c r="D15" s="256"/>
    </row>
    <row r="16" spans="1:4" x14ac:dyDescent="0.25">
      <c r="A16" s="46" t="s">
        <v>112</v>
      </c>
      <c r="C16" s="272" t="s">
        <v>106</v>
      </c>
      <c r="D16" s="257"/>
    </row>
    <row r="17" spans="1:4" x14ac:dyDescent="0.25">
      <c r="A17" s="46"/>
      <c r="C17" s="258"/>
      <c r="D17" s="257"/>
    </row>
    <row r="18" spans="1:4" ht="15.75" x14ac:dyDescent="0.25">
      <c r="A18" s="46"/>
      <c r="B18" s="254" t="s">
        <v>722</v>
      </c>
      <c r="C18" s="258"/>
      <c r="D18" s="257"/>
    </row>
    <row r="19" spans="1:4" x14ac:dyDescent="0.25">
      <c r="A19" s="46" t="s">
        <v>112</v>
      </c>
      <c r="C19" s="272" t="s">
        <v>107</v>
      </c>
      <c r="D19" s="257"/>
    </row>
    <row r="20" spans="1:4" x14ac:dyDescent="0.25">
      <c r="A20" s="46" t="s">
        <v>112</v>
      </c>
      <c r="C20" s="272" t="s">
        <v>108</v>
      </c>
      <c r="D20" s="257"/>
    </row>
    <row r="21" spans="1:4" x14ac:dyDescent="0.25">
      <c r="A21" s="46"/>
      <c r="C21" s="258"/>
      <c r="D21" s="257"/>
    </row>
    <row r="22" spans="1:4" ht="15.75" x14ac:dyDescent="0.25">
      <c r="A22" s="46"/>
      <c r="B22" s="254" t="s">
        <v>723</v>
      </c>
      <c r="C22" s="258"/>
      <c r="D22" s="257"/>
    </row>
    <row r="23" spans="1:4" x14ac:dyDescent="0.25">
      <c r="A23" s="46"/>
      <c r="C23" s="272" t="s">
        <v>114</v>
      </c>
      <c r="D23" s="256" t="s">
        <v>701</v>
      </c>
    </row>
    <row r="24" spans="1:4" x14ac:dyDescent="0.25">
      <c r="A24" s="46"/>
      <c r="C24" s="272" t="s">
        <v>115</v>
      </c>
      <c r="D24" s="257" t="s">
        <v>702</v>
      </c>
    </row>
    <row r="25" spans="1:4" x14ac:dyDescent="0.25">
      <c r="A25" s="46" t="s">
        <v>112</v>
      </c>
      <c r="C25" s="272" t="s">
        <v>116</v>
      </c>
      <c r="D25" s="257"/>
    </row>
    <row r="26" spans="1:4" x14ac:dyDescent="0.25">
      <c r="A26" s="46"/>
      <c r="C26" s="258"/>
      <c r="D26" s="257"/>
    </row>
    <row r="27" spans="1:4" ht="15.75" x14ac:dyDescent="0.25">
      <c r="A27" s="46"/>
      <c r="B27" s="254" t="s">
        <v>724</v>
      </c>
      <c r="C27" s="258"/>
      <c r="D27" s="257"/>
    </row>
    <row r="28" spans="1:4" x14ac:dyDescent="0.25">
      <c r="A28" s="46"/>
      <c r="C28" s="270" t="s">
        <v>260</v>
      </c>
      <c r="D28" s="257" t="s">
        <v>703</v>
      </c>
    </row>
    <row r="29" spans="1:4" x14ac:dyDescent="0.25">
      <c r="A29" s="46"/>
      <c r="C29" s="272" t="s">
        <v>261</v>
      </c>
      <c r="D29" s="257" t="s">
        <v>704</v>
      </c>
    </row>
    <row r="30" spans="1:4" x14ac:dyDescent="0.25">
      <c r="A30" s="46"/>
      <c r="C30" s="258"/>
      <c r="D30" s="257"/>
    </row>
    <row r="31" spans="1:4" ht="15.75" x14ac:dyDescent="0.25">
      <c r="A31" s="46"/>
      <c r="B31" s="254" t="s">
        <v>725</v>
      </c>
      <c r="C31" s="258"/>
      <c r="D31" s="257"/>
    </row>
    <row r="32" spans="1:4" x14ac:dyDescent="0.25">
      <c r="A32" s="46"/>
      <c r="C32" s="272" t="s">
        <v>287</v>
      </c>
      <c r="D32" s="256" t="s">
        <v>705</v>
      </c>
    </row>
    <row r="33" spans="1:4" x14ac:dyDescent="0.25">
      <c r="A33" s="46"/>
      <c r="C33" s="272" t="s">
        <v>288</v>
      </c>
      <c r="D33" s="257" t="s">
        <v>706</v>
      </c>
    </row>
    <row r="34" spans="1:4" x14ac:dyDescent="0.25">
      <c r="A34" s="46"/>
      <c r="C34" s="272" t="s">
        <v>289</v>
      </c>
      <c r="D34" s="257" t="s">
        <v>707</v>
      </c>
    </row>
    <row r="35" spans="1:4" x14ac:dyDescent="0.25">
      <c r="A35" s="46" t="s">
        <v>112</v>
      </c>
      <c r="C35" s="272" t="s">
        <v>290</v>
      </c>
      <c r="D35" s="258"/>
    </row>
    <row r="36" spans="1:4" x14ac:dyDescent="0.25">
      <c r="A36" s="46"/>
      <c r="C36" s="258"/>
      <c r="D36" s="258"/>
    </row>
    <row r="37" spans="1:4" ht="15.75" x14ac:dyDescent="0.25">
      <c r="A37" s="46"/>
      <c r="B37" s="254" t="s">
        <v>726</v>
      </c>
      <c r="C37" s="258"/>
      <c r="D37" s="258"/>
    </row>
    <row r="38" spans="1:4" x14ac:dyDescent="0.25">
      <c r="A38" s="46" t="s">
        <v>112</v>
      </c>
      <c r="C38" s="272" t="s">
        <v>418</v>
      </c>
      <c r="D38" s="256"/>
    </row>
    <row r="39" spans="1:4" x14ac:dyDescent="0.25">
      <c r="A39" s="46"/>
      <c r="C39" s="272" t="s">
        <v>419</v>
      </c>
      <c r="D39" s="257" t="s">
        <v>708</v>
      </c>
    </row>
    <row r="40" spans="1:4" x14ac:dyDescent="0.25">
      <c r="A40" s="46" t="s">
        <v>112</v>
      </c>
      <c r="C40" s="272" t="s">
        <v>420</v>
      </c>
      <c r="D40" s="257"/>
    </row>
    <row r="41" spans="1:4" x14ac:dyDescent="0.25">
      <c r="A41" s="46"/>
      <c r="C41" s="272" t="s">
        <v>421</v>
      </c>
      <c r="D41" s="257" t="s">
        <v>709</v>
      </c>
    </row>
    <row r="42" spans="1:4" x14ac:dyDescent="0.25">
      <c r="A42" s="46"/>
      <c r="C42" s="258"/>
      <c r="D42" s="257"/>
    </row>
    <row r="43" spans="1:4" ht="15.75" x14ac:dyDescent="0.25">
      <c r="A43" s="46"/>
      <c r="B43" s="254" t="s">
        <v>727</v>
      </c>
      <c r="C43" s="258"/>
      <c r="D43" s="257"/>
    </row>
    <row r="44" spans="1:4" x14ac:dyDescent="0.25">
      <c r="A44" s="46" t="s">
        <v>112</v>
      </c>
      <c r="C44" s="272" t="s">
        <v>505</v>
      </c>
      <c r="D44" s="256"/>
    </row>
    <row r="45" spans="1:4" x14ac:dyDescent="0.25">
      <c r="A45" s="46" t="s">
        <v>112</v>
      </c>
      <c r="C45" s="272" t="s">
        <v>506</v>
      </c>
      <c r="D45" s="257"/>
    </row>
    <row r="46" spans="1:4" x14ac:dyDescent="0.25">
      <c r="A46" s="46"/>
      <c r="C46" s="258"/>
      <c r="D46" s="257"/>
    </row>
    <row r="47" spans="1:4" ht="15.75" x14ac:dyDescent="0.25">
      <c r="A47" s="46"/>
      <c r="B47" s="254" t="s">
        <v>728</v>
      </c>
      <c r="C47" s="258"/>
      <c r="D47" s="257"/>
    </row>
    <row r="48" spans="1:4" x14ac:dyDescent="0.25">
      <c r="A48" s="46" t="s">
        <v>112</v>
      </c>
      <c r="C48" s="272" t="s">
        <v>520</v>
      </c>
      <c r="D48" s="256"/>
    </row>
    <row r="49" spans="1:4" x14ac:dyDescent="0.25">
      <c r="A49" s="46"/>
      <c r="C49" s="258"/>
      <c r="D49" s="257"/>
    </row>
    <row r="50" spans="1:4" ht="15.75" x14ac:dyDescent="0.25">
      <c r="A50" s="46"/>
      <c r="B50" s="254" t="s">
        <v>729</v>
      </c>
      <c r="C50" s="258"/>
      <c r="D50" s="257"/>
    </row>
    <row r="51" spans="1:4" x14ac:dyDescent="0.25">
      <c r="A51" s="46" t="s">
        <v>112</v>
      </c>
      <c r="C51" s="272" t="s">
        <v>521</v>
      </c>
      <c r="D51" s="256"/>
    </row>
    <row r="52" spans="1:4" x14ac:dyDescent="0.25">
      <c r="A52" s="46"/>
      <c r="C52" s="272" t="s">
        <v>522</v>
      </c>
      <c r="D52" s="257" t="s">
        <v>710</v>
      </c>
    </row>
    <row r="53" spans="1:4" x14ac:dyDescent="0.25">
      <c r="A53" s="46"/>
      <c r="C53" s="272" t="s">
        <v>523</v>
      </c>
      <c r="D53" s="257" t="s">
        <v>711</v>
      </c>
    </row>
    <row r="54" spans="1:4" x14ac:dyDescent="0.25">
      <c r="A54" s="46"/>
      <c r="C54" s="272"/>
      <c r="D54" s="257"/>
    </row>
    <row r="55" spans="1:4" ht="15.75" x14ac:dyDescent="0.25">
      <c r="A55" s="46"/>
      <c r="B55" s="254" t="s">
        <v>730</v>
      </c>
      <c r="C55" s="258"/>
    </row>
    <row r="56" spans="1:4" x14ac:dyDescent="0.25">
      <c r="A56" s="46" t="s">
        <v>112</v>
      </c>
      <c r="C56" s="2" t="s">
        <v>550</v>
      </c>
      <c r="D56" s="257"/>
    </row>
    <row r="57" spans="1:4" x14ac:dyDescent="0.25">
      <c r="C57" s="2"/>
    </row>
    <row r="58" spans="1:4" ht="15.75" x14ac:dyDescent="0.25">
      <c r="A58" s="46"/>
      <c r="B58" s="254" t="s">
        <v>731</v>
      </c>
      <c r="C58" s="413"/>
      <c r="D58" s="256"/>
    </row>
    <row r="59" spans="1:4" x14ac:dyDescent="0.25">
      <c r="A59" s="46" t="s">
        <v>112</v>
      </c>
      <c r="C59" s="272" t="s">
        <v>553</v>
      </c>
      <c r="D59" s="256"/>
    </row>
    <row r="60" spans="1:4" x14ac:dyDescent="0.25">
      <c r="A60" s="46"/>
      <c r="C60" s="272" t="s">
        <v>554</v>
      </c>
      <c r="D60" s="257" t="s">
        <v>712</v>
      </c>
    </row>
    <row r="61" spans="1:4" x14ac:dyDescent="0.25">
      <c r="A61" s="46"/>
      <c r="C61" s="272" t="s">
        <v>555</v>
      </c>
      <c r="D61" s="257" t="s">
        <v>713</v>
      </c>
    </row>
    <row r="62" spans="1:4" x14ac:dyDescent="0.25">
      <c r="A62" s="46"/>
      <c r="C62" s="272" t="s">
        <v>556</v>
      </c>
      <c r="D62" s="257" t="s">
        <v>714</v>
      </c>
    </row>
    <row r="63" spans="1:4" x14ac:dyDescent="0.25">
      <c r="A63" s="46"/>
      <c r="C63" s="258"/>
      <c r="D63" s="257"/>
    </row>
    <row r="64" spans="1:4" ht="15.75" x14ac:dyDescent="0.25">
      <c r="A64" s="46"/>
      <c r="B64" s="254" t="s">
        <v>732</v>
      </c>
      <c r="C64" s="258"/>
      <c r="D64" s="257"/>
    </row>
    <row r="65" spans="1:4" x14ac:dyDescent="0.25">
      <c r="A65" s="46" t="s">
        <v>112</v>
      </c>
      <c r="C65" s="272" t="s">
        <v>585</v>
      </c>
      <c r="D65" s="256"/>
    </row>
    <row r="66" spans="1:4" x14ac:dyDescent="0.25">
      <c r="A66" s="46"/>
      <c r="C66" s="258"/>
      <c r="D66" s="257"/>
    </row>
    <row r="67" spans="1:4" ht="15.75" x14ac:dyDescent="0.25">
      <c r="A67" s="46"/>
      <c r="B67" s="254" t="s">
        <v>733</v>
      </c>
      <c r="C67" s="258"/>
      <c r="D67" s="257"/>
    </row>
    <row r="68" spans="1:4" x14ac:dyDescent="0.25">
      <c r="A68" s="46" t="s">
        <v>112</v>
      </c>
      <c r="C68" s="272" t="s">
        <v>586</v>
      </c>
      <c r="D68" s="256"/>
    </row>
    <row r="69" spans="1:4" x14ac:dyDescent="0.25">
      <c r="A69" s="46"/>
      <c r="C69" s="272" t="s">
        <v>587</v>
      </c>
      <c r="D69" s="257" t="s">
        <v>715</v>
      </c>
    </row>
    <row r="70" spans="1:4" x14ac:dyDescent="0.25">
      <c r="A70" s="46"/>
      <c r="C70" s="258"/>
      <c r="D70" s="257"/>
    </row>
    <row r="71" spans="1:4" ht="15.75" x14ac:dyDescent="0.25">
      <c r="A71" s="46"/>
      <c r="B71" s="254" t="s">
        <v>734</v>
      </c>
      <c r="C71" s="258"/>
      <c r="D71" s="257"/>
    </row>
    <row r="72" spans="1:4" x14ac:dyDescent="0.25">
      <c r="A72" s="46" t="s">
        <v>112</v>
      </c>
      <c r="C72" s="272" t="s">
        <v>599</v>
      </c>
      <c r="D72" s="256"/>
    </row>
    <row r="73" spans="1:4" x14ac:dyDescent="0.25">
      <c r="A73" s="46"/>
      <c r="C73" s="272" t="s">
        <v>600</v>
      </c>
      <c r="D73" s="257" t="s">
        <v>716</v>
      </c>
    </row>
    <row r="74" spans="1:4" x14ac:dyDescent="0.25">
      <c r="A74" s="46"/>
      <c r="C74" s="258"/>
      <c r="D74" s="257"/>
    </row>
    <row r="75" spans="1:4" ht="15.75" x14ac:dyDescent="0.25">
      <c r="A75" s="46"/>
      <c r="B75" s="254" t="s">
        <v>735</v>
      </c>
      <c r="C75" s="258"/>
      <c r="D75" s="257"/>
    </row>
    <row r="76" spans="1:4" x14ac:dyDescent="0.25">
      <c r="A76" s="46" t="s">
        <v>112</v>
      </c>
      <c r="C76" s="272" t="s">
        <v>620</v>
      </c>
      <c r="D76" s="256"/>
    </row>
    <row r="77" spans="1:4" x14ac:dyDescent="0.25">
      <c r="A77" s="46"/>
      <c r="C77" t="s">
        <v>621</v>
      </c>
      <c r="D77" s="257" t="s">
        <v>783</v>
      </c>
    </row>
    <row r="78" spans="1:4" ht="30" x14ac:dyDescent="0.25">
      <c r="A78" s="46"/>
      <c r="C78" s="270" t="s">
        <v>622</v>
      </c>
      <c r="D78" s="257" t="s">
        <v>717</v>
      </c>
    </row>
    <row r="79" spans="1:4" ht="15.75" x14ac:dyDescent="0.25">
      <c r="A79" s="46"/>
      <c r="B79" s="254"/>
      <c r="C79" s="258"/>
      <c r="D79" s="257"/>
    </row>
    <row r="80" spans="1:4" ht="15.75" x14ac:dyDescent="0.25">
      <c r="A80" s="46"/>
      <c r="B80" s="254" t="s">
        <v>736</v>
      </c>
      <c r="C80" s="258"/>
      <c r="D80" s="257"/>
    </row>
    <row r="81" spans="1:4" x14ac:dyDescent="0.25">
      <c r="A81" s="46"/>
      <c r="C81" s="272" t="s">
        <v>666</v>
      </c>
      <c r="D81" s="256" t="s">
        <v>718</v>
      </c>
    </row>
    <row r="82" spans="1:4" x14ac:dyDescent="0.25">
      <c r="A82" s="46" t="s">
        <v>112</v>
      </c>
      <c r="C82" s="272" t="s">
        <v>667</v>
      </c>
      <c r="D82" s="257"/>
    </row>
    <row r="83" spans="1:4" x14ac:dyDescent="0.25">
      <c r="A83" s="46"/>
      <c r="C83" s="413"/>
      <c r="D83" s="256"/>
    </row>
    <row r="84" spans="1:4" ht="15.75" x14ac:dyDescent="0.25">
      <c r="A84" s="46"/>
      <c r="B84" s="254" t="s">
        <v>801</v>
      </c>
      <c r="C84" s="4"/>
    </row>
    <row r="85" spans="1:4" x14ac:dyDescent="0.25">
      <c r="A85" s="46" t="s">
        <v>112</v>
      </c>
      <c r="C85" s="272" t="s">
        <v>800</v>
      </c>
    </row>
    <row r="86" spans="1:4" x14ac:dyDescent="0.25">
      <c r="A86" s="46"/>
    </row>
  </sheetData>
  <hyperlinks>
    <hyperlink ref="D10" location="'EU OV1'!A1" display="Template EU OV1 – Overview of total risk exposure amounts" xr:uid="{24B2F4F9-1002-4DCF-8E04-AAAE327C8DF4}"/>
    <hyperlink ref="D11" location="'EU KM1'!A1" display="Template EU KM1 - Key metrics template" xr:uid="{35497605-1F37-41A0-AC87-6F205C35FA41}"/>
    <hyperlink ref="D23" location="'Skema EU CC1'!A1" display="Template EU CC1 - Composition of regulatory own funds" xr:uid="{E17187B5-0395-4A6E-B0F9-2C20258FA802}"/>
    <hyperlink ref="D24" location="'Skema EU CC2 '!A1" display="Template EU CC2 - reconciliation of regulatory own funds to balance sheet in the audited financial statements" xr:uid="{D95C2EB0-6F52-496C-9B14-767F4F4D6DAC}"/>
    <hyperlink ref="D28" location="'EU CCyB1'!A1" display="Template EU CCyB1 - Geographical distribution of credit exposures relevant for the calculation of the countercyclical buffer" xr:uid="{CAC667EC-173E-437B-88A9-5CEE8BCB19FF}"/>
    <hyperlink ref="D29" location="'EU CCyB2'!A1" display="Template EU CCyB2 - Amount of institution-specific countercyclical capital buffer" xr:uid="{807C731E-C9C8-4680-8379-7CD3E202740C}"/>
    <hyperlink ref="D32" location="'EU LR1 - LRSum'!A1" display="Template EU LR1 - LRSum: Summary reconciliation of accounting assets and leverage ratio exposures" xr:uid="{B01120B0-FB56-4903-A4EB-E3B7DDA57C31}"/>
    <hyperlink ref="D33" location="'EU LR2 - LRCom'!A1" display="Template EU LR2 - LRCom: Leverage ratio common disclosure" xr:uid="{3F96F859-0898-45D5-BA80-CE3AA3007E25}"/>
    <hyperlink ref="D34" location="'EU LR3 - LRSpl'!A1" display="Template EU LR3 - LRSpl: Split-up of on balance sheet exposures (excluding derivatives, SFTs and exempted exposures)" xr:uid="{7F07A421-03DE-4B35-9A97-03C8896DE907}"/>
    <hyperlink ref="D39" location="'EU LIQ1'!A1" display="Templates EU LIQ1 - Quantitative information of LCR" xr:uid="{17D3AC95-CF4D-4EDD-8D32-9322C2520423}"/>
    <hyperlink ref="D41" location="'EU LIQ2'!A1" display="Template EU LIQ2: Net Stable Funding Ratio " xr:uid="{AFC80EEE-DEBB-4758-8813-A1DEA3646BEA}"/>
    <hyperlink ref="D52" location="'EU CR4'!A1" display="Template EU CR4 – standardised approach – Credit risk exposure and CRM effects" xr:uid="{D220CC9A-778E-41F1-B53C-E58476AB1D3F}"/>
    <hyperlink ref="D53" location="'EU CR5'!A1" display="Template EU CR5 – standardised approach" xr:uid="{379AFBDD-18DC-43BA-91AF-2C8840E9FEA2}"/>
    <hyperlink ref="D60" location="'Skema EU CCR1'!A1" display="Template EU CCR1 – Analysis of CCR exposure by approach" xr:uid="{C003B7D3-D2BA-45CE-8FDC-DF970B6D4001}"/>
    <hyperlink ref="D61" location="'Skema EU CCR2'!A1" display="Template EU CCR2 – Transactions subject to own funds requirements for CVA risk" xr:uid="{7E366DB3-E8DF-464D-B92C-6AC53744FA84}"/>
    <hyperlink ref="D62" location="'Skema EU CCR3'!A1" display="Template EU CCR3 – Standardised approach – CCR exposures by regulatory exposure class and risk weights" xr:uid="{B564BEAE-15FD-40F5-B836-E042FFC8869E}"/>
    <hyperlink ref="D69" location="'EU MR1'!A1" display="Template EU MR1 - Market risk under the standardised approach" xr:uid="{C1C4169D-F333-4407-A4D3-412EF1E99F23}"/>
    <hyperlink ref="D73" location="'Skema EU OR1'!A1" display="Template EU OR1 - Operational risk own funds requirements and risk-weighted exposure amounts" xr:uid="{C05A88EC-DCC6-4750-9290-AFBAEA187AB1}"/>
    <hyperlink ref="D78" location="'REM5'!A1" display="Template EU REM5 - Information on remuneration of staff whose professional activities have a material impact on institutions’ risk profile (identified staff)" xr:uid="{9DD5BC3C-766E-43E2-A779-08DA75903BE3}"/>
    <hyperlink ref="D81" location="'Skema EU AE1'!A1" display="Template EU AE1 - Encumbered and unencumbered assets" xr:uid="{8C505948-A8D3-4315-A9EB-11A5FB600B31}"/>
    <hyperlink ref="D77" location="'REM1'!A1" display="REM5" xr:uid="{D536F431-7B4F-4063-B153-7FF2A0802178}"/>
  </hyperlinks>
  <pageMargins left="0.70866141732283472" right="0.70866141732283472" top="0.74803149606299213" bottom="0.74803149606299213" header="0.31496062992125984" footer="0.31496062992125984"/>
  <pageSetup paperSize="9" scale="83" orientation="landscape" r:id="rId1"/>
  <rowBreaks count="2" manualBreakCount="2">
    <brk id="30" max="16383" man="1"/>
    <brk id="5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dimension ref="A1:G44"/>
  <sheetViews>
    <sheetView showGridLines="0" zoomScaleNormal="100" workbookViewId="0">
      <selection activeCell="E53" sqref="E53"/>
    </sheetView>
  </sheetViews>
  <sheetFormatPr defaultColWidth="9.140625" defaultRowHeight="15" x14ac:dyDescent="0.25"/>
  <cols>
    <col min="1" max="1" width="1" style="22" customWidth="1"/>
    <col min="2" max="2" width="7.85546875" style="22" customWidth="1"/>
    <col min="3" max="3" width="64.42578125" style="22" customWidth="1"/>
    <col min="4" max="4" width="13.85546875" style="22" customWidth="1"/>
    <col min="5" max="5" width="14.140625" style="22" customWidth="1"/>
    <col min="6" max="6" width="19.85546875" style="22" customWidth="1"/>
    <col min="7" max="7" width="9.140625" style="22" customWidth="1"/>
    <col min="8" max="16384" width="9.140625" style="22"/>
  </cols>
  <sheetData>
    <row r="1" spans="1:6" x14ac:dyDescent="0.25">
      <c r="A1" s="21"/>
      <c r="B1" s="21"/>
      <c r="C1" s="21"/>
      <c r="D1" s="21"/>
      <c r="E1" s="21"/>
      <c r="F1" s="21"/>
    </row>
    <row r="2" spans="1:6" x14ac:dyDescent="0.25">
      <c r="A2" s="21"/>
      <c r="B2" s="30" t="s">
        <v>0</v>
      </c>
    </row>
    <row r="3" spans="1:6" x14ac:dyDescent="0.25">
      <c r="A3" s="21"/>
    </row>
    <row r="4" spans="1:6" x14ac:dyDescent="0.25">
      <c r="A4" s="21"/>
    </row>
    <row r="5" spans="1:6" ht="30" x14ac:dyDescent="0.25">
      <c r="A5" s="21"/>
      <c r="B5" s="451"/>
      <c r="C5" s="452"/>
      <c r="D5" s="450" t="s">
        <v>3</v>
      </c>
      <c r="E5" s="450"/>
      <c r="F5" s="17" t="s">
        <v>4</v>
      </c>
    </row>
    <row r="6" spans="1:6" x14ac:dyDescent="0.25">
      <c r="A6" s="21"/>
      <c r="B6" s="451"/>
      <c r="C6" s="452"/>
      <c r="D6" s="17" t="s">
        <v>5</v>
      </c>
      <c r="E6" s="17" t="s">
        <v>6</v>
      </c>
      <c r="F6" s="17" t="s">
        <v>7</v>
      </c>
    </row>
    <row r="7" spans="1:6" x14ac:dyDescent="0.25">
      <c r="A7" s="21"/>
      <c r="B7" s="453"/>
      <c r="C7" s="454"/>
      <c r="D7" s="17" t="s">
        <v>802</v>
      </c>
      <c r="E7" s="17" t="s">
        <v>781</v>
      </c>
      <c r="F7" s="17" t="s">
        <v>802</v>
      </c>
    </row>
    <row r="8" spans="1:6" x14ac:dyDescent="0.25">
      <c r="A8" s="21"/>
      <c r="B8" s="17">
        <v>1</v>
      </c>
      <c r="C8" s="18" t="s">
        <v>9</v>
      </c>
      <c r="D8" s="289">
        <v>3971.6307661875003</v>
      </c>
      <c r="E8" s="289">
        <v>4585.4707510799999</v>
      </c>
      <c r="F8" s="285">
        <v>317.73046129500005</v>
      </c>
    </row>
    <row r="9" spans="1:6" x14ac:dyDescent="0.25">
      <c r="A9" s="21"/>
      <c r="B9" s="17">
        <v>2</v>
      </c>
      <c r="C9" s="23" t="s">
        <v>10</v>
      </c>
      <c r="D9" s="285">
        <v>3971.6307661875003</v>
      </c>
      <c r="E9" s="285">
        <v>4585.4707510799999</v>
      </c>
      <c r="F9" s="285">
        <v>317.73046129500005</v>
      </c>
    </row>
    <row r="10" spans="1:6" ht="30" x14ac:dyDescent="0.25">
      <c r="A10" s="21"/>
      <c r="B10" s="17">
        <v>3</v>
      </c>
      <c r="C10" s="32" t="s">
        <v>11</v>
      </c>
      <c r="D10" s="285"/>
      <c r="E10" s="285"/>
      <c r="F10" s="285"/>
    </row>
    <row r="11" spans="1:6" x14ac:dyDescent="0.25">
      <c r="A11" s="21"/>
      <c r="B11" s="17">
        <v>4</v>
      </c>
      <c r="C11" s="23" t="s">
        <v>12</v>
      </c>
      <c r="D11" s="285"/>
      <c r="E11" s="285"/>
      <c r="F11" s="285"/>
    </row>
    <row r="12" spans="1:6" x14ac:dyDescent="0.25">
      <c r="A12" s="21"/>
      <c r="B12" s="17" t="s">
        <v>13</v>
      </c>
      <c r="C12" s="23" t="s">
        <v>14</v>
      </c>
      <c r="D12" s="285"/>
      <c r="E12" s="285"/>
      <c r="F12" s="285"/>
    </row>
    <row r="13" spans="1:6" ht="30" x14ac:dyDescent="0.25">
      <c r="A13" s="21"/>
      <c r="B13" s="17">
        <v>5</v>
      </c>
      <c r="C13" s="32" t="s">
        <v>15</v>
      </c>
      <c r="D13" s="285"/>
      <c r="E13" s="285"/>
      <c r="F13" s="285"/>
    </row>
    <row r="14" spans="1:6" x14ac:dyDescent="0.25">
      <c r="A14" s="21"/>
      <c r="B14" s="17">
        <v>6</v>
      </c>
      <c r="C14" s="18" t="s">
        <v>16</v>
      </c>
      <c r="D14" s="286">
        <v>31.989664319999999</v>
      </c>
      <c r="E14" s="286">
        <v>48.556654000000002</v>
      </c>
      <c r="F14" s="285">
        <v>2.5591731456</v>
      </c>
    </row>
    <row r="15" spans="1:6" x14ac:dyDescent="0.25">
      <c r="A15" s="21"/>
      <c r="B15" s="17">
        <v>7</v>
      </c>
      <c r="C15" s="23" t="s">
        <v>10</v>
      </c>
      <c r="D15" s="285">
        <v>15.63174529</v>
      </c>
      <c r="E15" s="285">
        <v>45.835071999999997</v>
      </c>
      <c r="F15" s="285">
        <v>1.2505396231999999</v>
      </c>
    </row>
    <row r="16" spans="1:6" x14ac:dyDescent="0.25">
      <c r="A16" s="21"/>
      <c r="B16" s="17">
        <v>8</v>
      </c>
      <c r="C16" s="23" t="s">
        <v>17</v>
      </c>
      <c r="D16" s="285"/>
      <c r="E16" s="285"/>
      <c r="F16" s="285"/>
    </row>
    <row r="17" spans="1:7" x14ac:dyDescent="0.25">
      <c r="A17" s="21"/>
      <c r="B17" s="17" t="s">
        <v>18</v>
      </c>
      <c r="C17" s="23" t="s">
        <v>19</v>
      </c>
      <c r="D17" s="285"/>
      <c r="E17" s="285"/>
      <c r="F17" s="285"/>
      <c r="G17" s="24"/>
    </row>
    <row r="18" spans="1:7" x14ac:dyDescent="0.25">
      <c r="A18" s="21"/>
      <c r="B18" s="17" t="s">
        <v>20</v>
      </c>
      <c r="C18" s="23" t="s">
        <v>21</v>
      </c>
      <c r="D18" s="285">
        <v>16.357919029999998</v>
      </c>
      <c r="E18" s="285">
        <v>2.7215820000000002</v>
      </c>
      <c r="F18" s="285">
        <v>1.3086335223999999</v>
      </c>
    </row>
    <row r="19" spans="1:7" x14ac:dyDescent="0.25">
      <c r="A19" s="21"/>
      <c r="B19" s="17">
        <v>9</v>
      </c>
      <c r="C19" s="23" t="s">
        <v>22</v>
      </c>
      <c r="D19" s="285">
        <v>0</v>
      </c>
      <c r="E19" s="285">
        <v>4.8849813083506888E-15</v>
      </c>
      <c r="F19" s="285">
        <v>0</v>
      </c>
    </row>
    <row r="20" spans="1:7" x14ac:dyDescent="0.25">
      <c r="A20" s="21"/>
      <c r="B20" s="17">
        <v>10</v>
      </c>
      <c r="C20" s="27" t="s">
        <v>23</v>
      </c>
      <c r="D20" s="287"/>
      <c r="E20" s="287"/>
      <c r="F20" s="287"/>
    </row>
    <row r="21" spans="1:7" x14ac:dyDescent="0.25">
      <c r="A21" s="21"/>
      <c r="B21" s="17">
        <v>11</v>
      </c>
      <c r="C21" s="27" t="s">
        <v>23</v>
      </c>
      <c r="D21" s="287"/>
      <c r="E21" s="287"/>
      <c r="F21" s="287"/>
    </row>
    <row r="22" spans="1:7" x14ac:dyDescent="0.25">
      <c r="A22" s="21"/>
      <c r="B22" s="17">
        <v>12</v>
      </c>
      <c r="C22" s="27" t="s">
        <v>23</v>
      </c>
      <c r="D22" s="287"/>
      <c r="E22" s="287"/>
      <c r="F22" s="287"/>
    </row>
    <row r="23" spans="1:7" x14ac:dyDescent="0.25">
      <c r="A23" s="21"/>
      <c r="B23" s="17">
        <v>13</v>
      </c>
      <c r="C23" s="27" t="s">
        <v>23</v>
      </c>
      <c r="D23" s="287"/>
      <c r="E23" s="287"/>
      <c r="F23" s="287"/>
    </row>
    <row r="24" spans="1:7" x14ac:dyDescent="0.25">
      <c r="A24" s="21"/>
      <c r="B24" s="17">
        <v>14</v>
      </c>
      <c r="C24" s="27" t="s">
        <v>23</v>
      </c>
      <c r="D24" s="287"/>
      <c r="E24" s="287"/>
      <c r="F24" s="287"/>
    </row>
    <row r="25" spans="1:7" x14ac:dyDescent="0.25">
      <c r="A25" s="21"/>
      <c r="B25" s="17">
        <v>15</v>
      </c>
      <c r="C25" s="18" t="s">
        <v>24</v>
      </c>
      <c r="D25" s="285">
        <v>0</v>
      </c>
      <c r="E25" s="285">
        <v>0</v>
      </c>
      <c r="F25" s="285">
        <v>0</v>
      </c>
    </row>
    <row r="26" spans="1:7" ht="15" customHeight="1" x14ac:dyDescent="0.25">
      <c r="A26" s="21"/>
      <c r="B26" s="17">
        <v>16</v>
      </c>
      <c r="C26" s="18" t="s">
        <v>25</v>
      </c>
      <c r="D26" s="285"/>
      <c r="E26" s="285"/>
      <c r="F26" s="285"/>
    </row>
    <row r="27" spans="1:7" x14ac:dyDescent="0.25">
      <c r="A27" s="21"/>
      <c r="B27" s="17">
        <v>17</v>
      </c>
      <c r="C27" s="23" t="s">
        <v>26</v>
      </c>
      <c r="D27" s="285"/>
      <c r="E27" s="285"/>
      <c r="F27" s="285"/>
    </row>
    <row r="28" spans="1:7" x14ac:dyDescent="0.25">
      <c r="A28" s="21"/>
      <c r="B28" s="17">
        <v>18</v>
      </c>
      <c r="C28" s="23" t="s">
        <v>27</v>
      </c>
      <c r="D28" s="285"/>
      <c r="E28" s="285"/>
      <c r="F28" s="285"/>
    </row>
    <row r="29" spans="1:7" x14ac:dyDescent="0.25">
      <c r="A29" s="21"/>
      <c r="B29" s="17">
        <v>19</v>
      </c>
      <c r="C29" s="23" t="s">
        <v>28</v>
      </c>
      <c r="D29" s="285"/>
      <c r="E29" s="285"/>
      <c r="F29" s="285"/>
    </row>
    <row r="30" spans="1:7" x14ac:dyDescent="0.25">
      <c r="A30" s="21"/>
      <c r="B30" s="17" t="s">
        <v>29</v>
      </c>
      <c r="C30" s="23" t="s">
        <v>30</v>
      </c>
      <c r="D30" s="285"/>
      <c r="E30" s="285"/>
      <c r="F30" s="285"/>
    </row>
    <row r="31" spans="1:7" x14ac:dyDescent="0.25">
      <c r="A31" s="21"/>
      <c r="B31" s="17">
        <v>20</v>
      </c>
      <c r="C31" s="18" t="s">
        <v>31</v>
      </c>
      <c r="D31" s="285">
        <v>392.43345740999996</v>
      </c>
      <c r="E31" s="285">
        <v>388.36810075</v>
      </c>
      <c r="F31" s="285">
        <v>31.394676592799996</v>
      </c>
    </row>
    <row r="32" spans="1:7" x14ac:dyDescent="0.25">
      <c r="A32" s="21"/>
      <c r="B32" s="17">
        <v>21</v>
      </c>
      <c r="C32" s="23" t="s">
        <v>10</v>
      </c>
      <c r="D32" s="285">
        <v>392.43345740999996</v>
      </c>
      <c r="E32" s="285">
        <v>388.36810075</v>
      </c>
      <c r="F32" s="285">
        <v>31.394676592799996</v>
      </c>
    </row>
    <row r="33" spans="1:6" x14ac:dyDescent="0.25">
      <c r="A33" s="21"/>
      <c r="B33" s="17">
        <v>22</v>
      </c>
      <c r="C33" s="23" t="s">
        <v>32</v>
      </c>
      <c r="D33" s="285"/>
      <c r="E33" s="285"/>
      <c r="F33" s="285"/>
    </row>
    <row r="34" spans="1:6" x14ac:dyDescent="0.25">
      <c r="A34" s="21"/>
      <c r="B34" s="17" t="s">
        <v>33</v>
      </c>
      <c r="C34" s="18" t="s">
        <v>34</v>
      </c>
      <c r="D34" s="285">
        <v>0</v>
      </c>
      <c r="E34" s="285">
        <v>0</v>
      </c>
      <c r="F34" s="285">
        <v>0</v>
      </c>
    </row>
    <row r="35" spans="1:6" x14ac:dyDescent="0.25">
      <c r="A35" s="21"/>
      <c r="B35" s="17">
        <v>23</v>
      </c>
      <c r="C35" s="18" t="s">
        <v>35</v>
      </c>
      <c r="D35" s="287">
        <v>717.37245917999996</v>
      </c>
      <c r="E35" s="287">
        <v>669.95067854999991</v>
      </c>
      <c r="F35" s="287">
        <v>57.389796734400001</v>
      </c>
    </row>
    <row r="36" spans="1:6" x14ac:dyDescent="0.25">
      <c r="A36" s="21"/>
      <c r="B36" s="17" t="s">
        <v>36</v>
      </c>
      <c r="C36" s="18" t="s">
        <v>37</v>
      </c>
      <c r="D36" s="285">
        <v>717.37245917999996</v>
      </c>
      <c r="E36" s="285">
        <v>669.95067854999991</v>
      </c>
      <c r="F36" s="285">
        <v>57.389796734400001</v>
      </c>
    </row>
    <row r="37" spans="1:6" x14ac:dyDescent="0.25">
      <c r="A37" s="21"/>
      <c r="B37" s="17" t="s">
        <v>38</v>
      </c>
      <c r="C37" s="18" t="s">
        <v>10</v>
      </c>
      <c r="D37" s="285"/>
      <c r="E37" s="285"/>
      <c r="F37" s="285"/>
    </row>
    <row r="38" spans="1:6" x14ac:dyDescent="0.25">
      <c r="A38" s="21"/>
      <c r="B38" s="17" t="s">
        <v>39</v>
      </c>
      <c r="C38" s="18" t="s">
        <v>40</v>
      </c>
      <c r="D38" s="285"/>
      <c r="E38" s="285"/>
      <c r="F38" s="285"/>
    </row>
    <row r="39" spans="1:6" ht="30" x14ac:dyDescent="0.25">
      <c r="A39" s="21"/>
      <c r="B39" s="17">
        <v>24</v>
      </c>
      <c r="C39" s="18" t="s">
        <v>41</v>
      </c>
      <c r="D39" s="285">
        <v>0</v>
      </c>
      <c r="E39" s="285">
        <v>0</v>
      </c>
      <c r="F39" s="285">
        <v>0</v>
      </c>
    </row>
    <row r="40" spans="1:6" x14ac:dyDescent="0.25">
      <c r="A40" s="21"/>
      <c r="B40" s="17">
        <v>25</v>
      </c>
      <c r="C40" s="27" t="s">
        <v>23</v>
      </c>
      <c r="D40" s="287"/>
      <c r="E40" s="287"/>
      <c r="F40" s="287"/>
    </row>
    <row r="41" spans="1:6" x14ac:dyDescent="0.25">
      <c r="A41" s="21"/>
      <c r="B41" s="17">
        <v>26</v>
      </c>
      <c r="C41" s="27" t="s">
        <v>23</v>
      </c>
      <c r="D41" s="287"/>
      <c r="E41" s="287"/>
      <c r="F41" s="287"/>
    </row>
    <row r="42" spans="1:6" x14ac:dyDescent="0.25">
      <c r="A42" s="21"/>
      <c r="B42" s="17">
        <v>27</v>
      </c>
      <c r="C42" s="27" t="s">
        <v>23</v>
      </c>
      <c r="D42" s="287"/>
      <c r="E42" s="287"/>
      <c r="F42" s="287"/>
    </row>
    <row r="43" spans="1:6" x14ac:dyDescent="0.25">
      <c r="A43" s="21"/>
      <c r="B43" s="17">
        <v>28</v>
      </c>
      <c r="C43" s="27" t="s">
        <v>23</v>
      </c>
      <c r="D43" s="287"/>
      <c r="E43" s="287"/>
      <c r="F43" s="287"/>
    </row>
    <row r="44" spans="1:6" x14ac:dyDescent="0.25">
      <c r="A44" s="21"/>
      <c r="B44" s="25">
        <v>29</v>
      </c>
      <c r="C44" s="26" t="s">
        <v>42</v>
      </c>
      <c r="D44" s="288">
        <v>5113.4263470975002</v>
      </c>
      <c r="E44" s="288">
        <v>5692.3461843799996</v>
      </c>
      <c r="F44" s="288">
        <v>409.07410776780011</v>
      </c>
    </row>
  </sheetData>
  <mergeCells count="2">
    <mergeCell ref="D5:E5"/>
    <mergeCell ref="B5:C7"/>
  </mergeCells>
  <pageMargins left="0.70866141732283472" right="0.70866141732283472" top="0.74803149606299213" bottom="0.74803149606299213" header="0.31496062992125984" footer="0.31496062992125984"/>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L135"/>
  <sheetViews>
    <sheetView showGridLines="0" topLeftCell="A12" zoomScaleNormal="100" workbookViewId="0">
      <selection activeCell="D29" sqref="D29:D31"/>
    </sheetView>
  </sheetViews>
  <sheetFormatPr defaultRowHeight="15" x14ac:dyDescent="0.25"/>
  <cols>
    <col min="1" max="1" width="4.42578125" customWidth="1"/>
    <col min="2" max="2" width="8.42578125" customWidth="1"/>
    <col min="3" max="3" width="60.140625" customWidth="1"/>
    <col min="4" max="4" width="12.140625" style="2" customWidth="1"/>
    <col min="5" max="5" width="10.140625" hidden="1" customWidth="1"/>
    <col min="6" max="6" width="12.140625" customWidth="1"/>
    <col min="7" max="7" width="10.140625" hidden="1" customWidth="1"/>
    <col min="8" max="8" width="12.140625" customWidth="1"/>
  </cols>
  <sheetData>
    <row r="1" spans="1:10" x14ac:dyDescent="0.25">
      <c r="A1" s="3"/>
      <c r="B1" s="1"/>
      <c r="C1" s="1"/>
      <c r="E1" s="1"/>
      <c r="G1" s="1"/>
      <c r="I1" s="1"/>
      <c r="J1" s="1"/>
    </row>
    <row r="2" spans="1:10" x14ac:dyDescent="0.25">
      <c r="A2" s="3"/>
      <c r="B2" s="4" t="s">
        <v>1</v>
      </c>
      <c r="C2" s="1"/>
      <c r="E2" s="1"/>
      <c r="G2" s="1"/>
      <c r="I2" s="1"/>
      <c r="J2" s="1"/>
    </row>
    <row r="3" spans="1:10" x14ac:dyDescent="0.25">
      <c r="A3" s="3"/>
      <c r="B3" s="4"/>
      <c r="C3" s="1"/>
      <c r="E3" s="1"/>
      <c r="G3" s="1"/>
      <c r="I3" s="1"/>
      <c r="J3" s="1"/>
    </row>
    <row r="4" spans="1:10" x14ac:dyDescent="0.25">
      <c r="A4" s="3"/>
      <c r="B4" s="1"/>
      <c r="C4" s="1"/>
      <c r="E4" s="1"/>
      <c r="G4" s="1"/>
      <c r="I4" s="1"/>
      <c r="J4" s="1"/>
    </row>
    <row r="5" spans="1:10" x14ac:dyDescent="0.25">
      <c r="A5" s="3"/>
      <c r="B5" s="12"/>
      <c r="C5" s="13"/>
      <c r="D5" s="425" t="s">
        <v>5</v>
      </c>
      <c r="E5" s="7" t="s">
        <v>6</v>
      </c>
      <c r="F5" s="421" t="s">
        <v>7</v>
      </c>
      <c r="G5" s="7" t="s">
        <v>43</v>
      </c>
      <c r="H5" s="421" t="s">
        <v>44</v>
      </c>
      <c r="I5" s="1"/>
      <c r="J5" s="1"/>
    </row>
    <row r="6" spans="1:10" x14ac:dyDescent="0.25">
      <c r="A6" s="3"/>
      <c r="B6" s="14"/>
      <c r="C6" s="15"/>
      <c r="D6" s="426">
        <v>44926</v>
      </c>
      <c r="E6" s="7" t="s">
        <v>8</v>
      </c>
      <c r="F6" s="422">
        <v>44742</v>
      </c>
      <c r="G6" s="7" t="s">
        <v>45</v>
      </c>
      <c r="H6" s="422">
        <v>44561</v>
      </c>
      <c r="I6" s="1"/>
      <c r="J6" s="1"/>
    </row>
    <row r="7" spans="1:10" x14ac:dyDescent="0.25">
      <c r="A7" s="3"/>
      <c r="B7" s="8"/>
      <c r="C7" s="458" t="s">
        <v>46</v>
      </c>
      <c r="D7" s="459"/>
      <c r="E7" s="459"/>
      <c r="F7" s="459"/>
      <c r="G7" s="459"/>
      <c r="H7" s="460"/>
      <c r="I7" s="1"/>
      <c r="J7" s="1"/>
    </row>
    <row r="8" spans="1:10" x14ac:dyDescent="0.25">
      <c r="A8" s="3"/>
      <c r="B8" s="5">
        <v>1</v>
      </c>
      <c r="C8" s="9" t="s">
        <v>47</v>
      </c>
      <c r="D8" s="427">
        <v>1169.3552488601101</v>
      </c>
      <c r="E8" s="290"/>
      <c r="F8" s="290">
        <v>1098</v>
      </c>
      <c r="G8" s="5"/>
      <c r="H8" s="290">
        <v>1092.7913329958501</v>
      </c>
      <c r="I8" s="1"/>
      <c r="J8" s="1"/>
    </row>
    <row r="9" spans="1:10" x14ac:dyDescent="0.25">
      <c r="A9" s="3"/>
      <c r="B9" s="5">
        <v>2</v>
      </c>
      <c r="C9" s="9" t="s">
        <v>48</v>
      </c>
      <c r="D9" s="427">
        <v>1169.3552488601101</v>
      </c>
      <c r="E9" s="290"/>
      <c r="F9" s="290">
        <v>1098</v>
      </c>
      <c r="G9" s="5"/>
      <c r="H9" s="290">
        <v>1092.7913329958501</v>
      </c>
      <c r="I9" s="1"/>
      <c r="J9" s="1"/>
    </row>
    <row r="10" spans="1:10" x14ac:dyDescent="0.25">
      <c r="A10" s="3"/>
      <c r="B10" s="5">
        <v>3</v>
      </c>
      <c r="C10" s="9" t="s">
        <v>49</v>
      </c>
      <c r="D10" s="427">
        <v>1305.94235586011</v>
      </c>
      <c r="E10" s="290"/>
      <c r="F10" s="290">
        <v>1148</v>
      </c>
      <c r="G10" s="5"/>
      <c r="H10" s="290">
        <v>1142.5026229958501</v>
      </c>
      <c r="I10" s="1"/>
      <c r="J10" s="1"/>
    </row>
    <row r="11" spans="1:10" x14ac:dyDescent="0.25">
      <c r="A11" s="3"/>
      <c r="B11" s="10"/>
      <c r="C11" s="455" t="s">
        <v>50</v>
      </c>
      <c r="D11" s="456"/>
      <c r="E11" s="456"/>
      <c r="F11" s="456"/>
      <c r="G11" s="456"/>
      <c r="H11" s="457"/>
      <c r="I11" s="1"/>
      <c r="J11" s="1"/>
    </row>
    <row r="12" spans="1:10" x14ac:dyDescent="0.25">
      <c r="A12" s="3"/>
      <c r="B12" s="5">
        <v>4</v>
      </c>
      <c r="C12" s="9" t="s">
        <v>51</v>
      </c>
      <c r="D12" s="427">
        <v>5113.4263470975011</v>
      </c>
      <c r="E12" s="290"/>
      <c r="F12" s="290">
        <v>6062</v>
      </c>
      <c r="G12" s="5"/>
      <c r="H12" s="290">
        <v>5692.3461843800005</v>
      </c>
      <c r="I12" s="1"/>
      <c r="J12" s="1"/>
    </row>
    <row r="13" spans="1:10" ht="15" customHeight="1" x14ac:dyDescent="0.25">
      <c r="A13" s="3"/>
      <c r="B13" s="10"/>
      <c r="C13" s="461" t="s">
        <v>52</v>
      </c>
      <c r="D13" s="462"/>
      <c r="E13" s="462"/>
      <c r="F13" s="462"/>
      <c r="G13" s="462"/>
      <c r="H13" s="463"/>
      <c r="I13" s="1"/>
      <c r="J13" s="1"/>
    </row>
    <row r="14" spans="1:10" x14ac:dyDescent="0.25">
      <c r="A14" s="3"/>
      <c r="B14" s="5">
        <v>5</v>
      </c>
      <c r="C14" s="9" t="s">
        <v>53</v>
      </c>
      <c r="D14" s="376">
        <v>0.22868330733342099</v>
      </c>
      <c r="E14" s="375"/>
      <c r="F14" s="375">
        <v>0.18107699999999999</v>
      </c>
      <c r="G14" s="430"/>
      <c r="H14" s="375">
        <v>0.19197600000000001</v>
      </c>
      <c r="I14" s="1"/>
      <c r="J14" s="1"/>
    </row>
    <row r="15" spans="1:10" x14ac:dyDescent="0.25">
      <c r="A15" s="3"/>
      <c r="B15" s="5">
        <v>6</v>
      </c>
      <c r="C15" s="9" t="s">
        <v>54</v>
      </c>
      <c r="D15" s="376">
        <v>0.22868330733342099</v>
      </c>
      <c r="E15" s="375"/>
      <c r="F15" s="375">
        <v>0.18107699999999999</v>
      </c>
      <c r="G15" s="430"/>
      <c r="H15" s="375">
        <v>0.19197600000000001</v>
      </c>
      <c r="I15" s="1"/>
      <c r="J15" s="1"/>
    </row>
    <row r="16" spans="1:10" x14ac:dyDescent="0.25">
      <c r="A16" s="3"/>
      <c r="B16" s="5">
        <v>7</v>
      </c>
      <c r="C16" s="9" t="s">
        <v>55</v>
      </c>
      <c r="D16" s="376">
        <v>0.25539477196173815</v>
      </c>
      <c r="E16" s="375"/>
      <c r="F16" s="375">
        <v>0.18928600000000001</v>
      </c>
      <c r="G16" s="430"/>
      <c r="H16" s="375">
        <v>0.200709</v>
      </c>
      <c r="I16" s="1"/>
      <c r="J16" s="1"/>
    </row>
    <row r="17" spans="1:12" ht="29.1" customHeight="1" x14ac:dyDescent="0.25">
      <c r="A17" s="3"/>
      <c r="B17" s="10"/>
      <c r="C17" s="464" t="s">
        <v>56</v>
      </c>
      <c r="D17" s="465"/>
      <c r="E17" s="465"/>
      <c r="F17" s="465"/>
      <c r="G17" s="465"/>
      <c r="H17" s="466"/>
      <c r="I17" s="1"/>
      <c r="J17" s="1"/>
    </row>
    <row r="18" spans="1:12" ht="30" x14ac:dyDescent="0.25">
      <c r="A18" s="3"/>
      <c r="B18" s="5" t="s">
        <v>57</v>
      </c>
      <c r="C18" s="27" t="s">
        <v>58</v>
      </c>
      <c r="D18" s="376">
        <v>1.6060000000000005E-2</v>
      </c>
      <c r="E18" s="376"/>
      <c r="F18" s="375">
        <v>1.3533E-2</v>
      </c>
      <c r="G18" s="429"/>
      <c r="H18" s="376">
        <v>1.3044E-2</v>
      </c>
      <c r="I18" s="1"/>
      <c r="J18" s="1"/>
    </row>
    <row r="19" spans="1:12" x14ac:dyDescent="0.25">
      <c r="A19" s="3"/>
      <c r="B19" s="5" t="s">
        <v>59</v>
      </c>
      <c r="C19" s="27" t="s">
        <v>60</v>
      </c>
      <c r="D19" s="376">
        <v>9.0337500000000071E-3</v>
      </c>
      <c r="E19" s="376"/>
      <c r="F19" s="375">
        <f>F18*4.5/8</f>
        <v>7.6123125000000002E-3</v>
      </c>
      <c r="G19" s="429"/>
      <c r="H19" s="376">
        <v>7.3369999999999998E-3</v>
      </c>
      <c r="I19" s="1"/>
      <c r="J19" s="1"/>
    </row>
    <row r="20" spans="1:12" x14ac:dyDescent="0.25">
      <c r="A20" s="3"/>
      <c r="B20" s="5" t="s">
        <v>61</v>
      </c>
      <c r="C20" s="27" t="s">
        <v>62</v>
      </c>
      <c r="D20" s="376">
        <v>1.2045E-2</v>
      </c>
      <c r="E20" s="376"/>
      <c r="F20" s="375">
        <f>F18-F19</f>
        <v>5.9206874999999997E-3</v>
      </c>
      <c r="G20" s="429"/>
      <c r="H20" s="376">
        <v>9.783E-3</v>
      </c>
      <c r="I20" s="1"/>
      <c r="J20" s="1"/>
    </row>
    <row r="21" spans="1:12" x14ac:dyDescent="0.25">
      <c r="A21" s="3"/>
      <c r="B21" s="5" t="s">
        <v>63</v>
      </c>
      <c r="C21" s="27" t="s">
        <v>64</v>
      </c>
      <c r="D21" s="376">
        <v>9.6060000000000006E-2</v>
      </c>
      <c r="E21" s="376"/>
      <c r="F21" s="375">
        <f>8%+F18</f>
        <v>9.3533000000000005E-2</v>
      </c>
      <c r="G21" s="429"/>
      <c r="H21" s="376">
        <v>9.3044000000000002E-2</v>
      </c>
      <c r="I21" s="1"/>
      <c r="J21" s="431"/>
      <c r="K21" s="431"/>
      <c r="L21" s="431"/>
    </row>
    <row r="22" spans="1:12" ht="15.75" customHeight="1" x14ac:dyDescent="0.25">
      <c r="A22" s="3"/>
      <c r="B22" s="10"/>
      <c r="C22" s="464" t="s">
        <v>65</v>
      </c>
      <c r="D22" s="465"/>
      <c r="E22" s="465"/>
      <c r="F22" s="465"/>
      <c r="G22" s="465"/>
      <c r="H22" s="466"/>
      <c r="I22" s="1"/>
      <c r="J22" s="1"/>
    </row>
    <row r="23" spans="1:12" x14ac:dyDescent="0.25">
      <c r="A23" s="3"/>
      <c r="B23" s="5">
        <v>8</v>
      </c>
      <c r="C23" s="9" t="s">
        <v>66</v>
      </c>
      <c r="D23" s="376">
        <v>2.5000000000000001E-2</v>
      </c>
      <c r="E23" s="375"/>
      <c r="F23" s="375">
        <v>2.5000000000000001E-2</v>
      </c>
      <c r="G23" s="430"/>
      <c r="H23" s="375">
        <v>2.5000000000000001E-2</v>
      </c>
      <c r="I23" s="1"/>
      <c r="J23" s="1"/>
    </row>
    <row r="24" spans="1:12" ht="30" x14ac:dyDescent="0.25">
      <c r="A24" s="3"/>
      <c r="B24" s="5" t="s">
        <v>18</v>
      </c>
      <c r="C24" s="9" t="s">
        <v>67</v>
      </c>
      <c r="D24" s="376">
        <v>0</v>
      </c>
      <c r="E24" s="375"/>
      <c r="F24" s="375">
        <v>0</v>
      </c>
      <c r="G24" s="430"/>
      <c r="H24" s="375">
        <v>0</v>
      </c>
      <c r="I24" s="1"/>
      <c r="J24" s="1"/>
    </row>
    <row r="25" spans="1:12" x14ac:dyDescent="0.25">
      <c r="A25" s="3"/>
      <c r="B25" s="5">
        <v>9</v>
      </c>
      <c r="C25" s="9" t="s">
        <v>68</v>
      </c>
      <c r="D25" s="376">
        <v>0.02</v>
      </c>
      <c r="E25" s="375"/>
      <c r="F25" s="375">
        <v>0</v>
      </c>
      <c r="G25" s="430"/>
      <c r="H25" s="375">
        <v>0</v>
      </c>
      <c r="I25" s="1"/>
      <c r="J25" s="1"/>
    </row>
    <row r="26" spans="1:12" x14ac:dyDescent="0.25">
      <c r="A26" s="3"/>
      <c r="B26" s="5" t="s">
        <v>69</v>
      </c>
      <c r="C26" s="9" t="s">
        <v>70</v>
      </c>
      <c r="D26" s="376">
        <v>0</v>
      </c>
      <c r="E26" s="375"/>
      <c r="F26" s="375">
        <v>0</v>
      </c>
      <c r="G26" s="430"/>
      <c r="H26" s="375">
        <v>0</v>
      </c>
      <c r="I26" s="1"/>
      <c r="J26" s="1"/>
    </row>
    <row r="27" spans="1:12" x14ac:dyDescent="0.25">
      <c r="A27" s="3"/>
      <c r="B27" s="5">
        <v>10</v>
      </c>
      <c r="C27" s="9" t="s">
        <v>71</v>
      </c>
      <c r="D27" s="376">
        <v>0</v>
      </c>
      <c r="E27" s="377"/>
      <c r="F27" s="375">
        <v>0</v>
      </c>
      <c r="G27" s="430"/>
      <c r="H27" s="377">
        <v>0</v>
      </c>
      <c r="I27" s="1"/>
      <c r="J27" s="1"/>
    </row>
    <row r="28" spans="1:12" x14ac:dyDescent="0.25">
      <c r="A28" s="3"/>
      <c r="B28" s="5" t="s">
        <v>72</v>
      </c>
      <c r="C28" s="18" t="s">
        <v>73</v>
      </c>
      <c r="D28" s="376">
        <v>0</v>
      </c>
      <c r="E28" s="375"/>
      <c r="F28" s="375">
        <v>0</v>
      </c>
      <c r="G28" s="430"/>
      <c r="H28" s="375">
        <v>0</v>
      </c>
      <c r="I28" s="1"/>
      <c r="J28" s="1"/>
    </row>
    <row r="29" spans="1:12" x14ac:dyDescent="0.25">
      <c r="A29" s="3"/>
      <c r="B29" s="5">
        <v>11</v>
      </c>
      <c r="C29" s="9" t="s">
        <v>74</v>
      </c>
      <c r="D29" s="376">
        <v>4.4999999999999998E-2</v>
      </c>
      <c r="E29" s="375"/>
      <c r="F29" s="375">
        <f>F23+F25</f>
        <v>2.5000000000000001E-2</v>
      </c>
      <c r="G29" s="430"/>
      <c r="H29" s="375">
        <v>2.5000000000000001E-2</v>
      </c>
      <c r="I29" s="1"/>
      <c r="J29" s="1"/>
    </row>
    <row r="30" spans="1:12" x14ac:dyDescent="0.25">
      <c r="A30" s="3"/>
      <c r="B30" s="5" t="s">
        <v>75</v>
      </c>
      <c r="C30" s="9" t="s">
        <v>76</v>
      </c>
      <c r="D30" s="376">
        <v>0.14106000000000002</v>
      </c>
      <c r="E30" s="375"/>
      <c r="F30" s="375">
        <f>F21+F29</f>
        <v>0.118533</v>
      </c>
      <c r="G30" s="430"/>
      <c r="H30" s="375">
        <v>0.118044</v>
      </c>
      <c r="I30" s="1"/>
      <c r="J30" s="1"/>
    </row>
    <row r="31" spans="1:12" ht="14.45" customHeight="1" x14ac:dyDescent="0.25">
      <c r="A31" s="3"/>
      <c r="B31" s="5">
        <v>12</v>
      </c>
      <c r="C31" s="9" t="s">
        <v>77</v>
      </c>
      <c r="D31" s="376">
        <v>0.13262330733342098</v>
      </c>
      <c r="E31" s="375"/>
      <c r="F31" s="375">
        <v>8.7499999999999994E-2</v>
      </c>
      <c r="G31" s="430"/>
      <c r="H31" s="375">
        <v>9.8900000000000002E-2</v>
      </c>
      <c r="I31" s="1"/>
      <c r="J31" s="1"/>
    </row>
    <row r="32" spans="1:12" x14ac:dyDescent="0.25">
      <c r="A32" s="3"/>
      <c r="B32" s="10"/>
      <c r="C32" s="455" t="s">
        <v>78</v>
      </c>
      <c r="D32" s="456"/>
      <c r="E32" s="456"/>
      <c r="F32" s="456"/>
      <c r="G32" s="456"/>
      <c r="H32" s="457"/>
      <c r="I32" s="1"/>
      <c r="J32" s="1"/>
    </row>
    <row r="33" spans="1:10" x14ac:dyDescent="0.25">
      <c r="A33" s="3"/>
      <c r="B33" s="5">
        <v>13</v>
      </c>
      <c r="C33" s="11" t="s">
        <v>79</v>
      </c>
      <c r="D33" s="292">
        <v>11560.499165529998</v>
      </c>
      <c r="E33" s="291"/>
      <c r="F33" s="291">
        <v>12835</v>
      </c>
      <c r="G33" s="5"/>
      <c r="H33" s="291">
        <v>12256.586406286988</v>
      </c>
      <c r="I33" s="1"/>
      <c r="J33" s="1"/>
    </row>
    <row r="34" spans="1:10" x14ac:dyDescent="0.25">
      <c r="A34" s="3"/>
      <c r="B34" s="17">
        <v>14</v>
      </c>
      <c r="C34" s="29" t="s">
        <v>80</v>
      </c>
      <c r="D34" s="376">
        <v>0.10115093061782944</v>
      </c>
      <c r="E34" s="375"/>
      <c r="F34" s="375">
        <v>8.5861999999999994E-2</v>
      </c>
      <c r="G34" s="430"/>
      <c r="H34" s="375">
        <v>8.9160000000000003E-2</v>
      </c>
      <c r="I34" s="1"/>
      <c r="J34" s="1"/>
    </row>
    <row r="35" spans="1:10" x14ac:dyDescent="0.25">
      <c r="B35" s="10"/>
      <c r="C35" s="464" t="s">
        <v>81</v>
      </c>
      <c r="D35" s="465"/>
      <c r="E35" s="465"/>
      <c r="F35" s="465"/>
      <c r="G35" s="465"/>
      <c r="H35" s="466"/>
    </row>
    <row r="36" spans="1:10" s="16" customFormat="1" ht="30" x14ac:dyDescent="0.25">
      <c r="B36" s="31" t="s">
        <v>82</v>
      </c>
      <c r="C36" s="27" t="s">
        <v>83</v>
      </c>
      <c r="D36" s="378">
        <v>0</v>
      </c>
      <c r="E36" s="378"/>
      <c r="F36" s="379">
        <v>0</v>
      </c>
      <c r="G36" s="432"/>
      <c r="H36" s="378">
        <v>0</v>
      </c>
    </row>
    <row r="37" spans="1:10" s="16" customFormat="1" x14ac:dyDescent="0.25">
      <c r="B37" s="31" t="s">
        <v>84</v>
      </c>
      <c r="C37" s="27" t="s">
        <v>60</v>
      </c>
      <c r="D37" s="378">
        <v>0</v>
      </c>
      <c r="E37" s="378"/>
      <c r="F37" s="379">
        <v>0</v>
      </c>
      <c r="G37" s="432"/>
      <c r="H37" s="378">
        <v>0</v>
      </c>
    </row>
    <row r="38" spans="1:10" s="16" customFormat="1" x14ac:dyDescent="0.25">
      <c r="B38" s="31" t="s">
        <v>85</v>
      </c>
      <c r="C38" s="27" t="s">
        <v>86</v>
      </c>
      <c r="D38" s="378">
        <v>4.4999999999999998E-2</v>
      </c>
      <c r="E38" s="378"/>
      <c r="F38" s="379">
        <v>4.4999999999999998E-2</v>
      </c>
      <c r="G38" s="432"/>
      <c r="H38" s="378">
        <v>4.4999999999999998E-2</v>
      </c>
    </row>
    <row r="39" spans="1:10" s="16" customFormat="1" x14ac:dyDescent="0.25">
      <c r="B39" s="10"/>
      <c r="C39" s="464" t="s">
        <v>87</v>
      </c>
      <c r="D39" s="465"/>
      <c r="E39" s="465"/>
      <c r="F39" s="465"/>
      <c r="G39" s="465"/>
      <c r="H39" s="466"/>
    </row>
    <row r="40" spans="1:10" s="16" customFormat="1" x14ac:dyDescent="0.25">
      <c r="B40" s="31" t="s">
        <v>88</v>
      </c>
      <c r="C40" s="28" t="s">
        <v>89</v>
      </c>
      <c r="D40" s="378">
        <v>0</v>
      </c>
      <c r="E40" s="380"/>
      <c r="F40" s="379">
        <v>0</v>
      </c>
      <c r="G40" s="432"/>
      <c r="H40" s="380">
        <v>0</v>
      </c>
    </row>
    <row r="41" spans="1:10" s="16" customFormat="1" x14ac:dyDescent="0.25">
      <c r="B41" s="31" t="s">
        <v>90</v>
      </c>
      <c r="C41" s="28" t="s">
        <v>91</v>
      </c>
      <c r="D41" s="378">
        <v>4.4999999999999998E-2</v>
      </c>
      <c r="E41" s="379"/>
      <c r="F41" s="379">
        <v>4.4999999999999998E-2</v>
      </c>
      <c r="G41" s="432"/>
      <c r="H41" s="379">
        <v>4.4999999999999998E-2</v>
      </c>
    </row>
    <row r="42" spans="1:10" x14ac:dyDescent="0.25">
      <c r="A42" s="3"/>
      <c r="B42" s="10"/>
      <c r="C42" s="455" t="s">
        <v>92</v>
      </c>
      <c r="D42" s="456"/>
      <c r="E42" s="456"/>
      <c r="F42" s="456"/>
      <c r="G42" s="456"/>
      <c r="H42" s="457"/>
      <c r="I42" s="1"/>
      <c r="J42" s="1"/>
    </row>
    <row r="43" spans="1:10" ht="30" x14ac:dyDescent="0.25">
      <c r="A43" s="3"/>
      <c r="B43" s="5">
        <v>15</v>
      </c>
      <c r="C43" s="11" t="s">
        <v>93</v>
      </c>
      <c r="D43" s="292">
        <v>4154.3476314687005</v>
      </c>
      <c r="E43" s="291"/>
      <c r="F43" s="291">
        <v>4094</v>
      </c>
      <c r="G43" s="5"/>
      <c r="H43" s="291">
        <v>3746.0290972480998</v>
      </c>
      <c r="I43" s="1"/>
      <c r="J43" s="1"/>
    </row>
    <row r="44" spans="1:10" x14ac:dyDescent="0.25">
      <c r="A44" s="3"/>
      <c r="B44" s="17" t="s">
        <v>94</v>
      </c>
      <c r="C44" s="20" t="s">
        <v>95</v>
      </c>
      <c r="D44" s="292">
        <v>1110.277179017</v>
      </c>
      <c r="E44" s="291"/>
      <c r="F44" s="291">
        <v>1416</v>
      </c>
      <c r="G44" s="19"/>
      <c r="H44" s="291">
        <v>1167.7114151130002</v>
      </c>
      <c r="I44" s="1"/>
      <c r="J44" s="1"/>
    </row>
    <row r="45" spans="1:10" x14ac:dyDescent="0.25">
      <c r="A45" s="3"/>
      <c r="B45" s="17" t="s">
        <v>96</v>
      </c>
      <c r="C45" s="20" t="s">
        <v>97</v>
      </c>
      <c r="D45" s="292">
        <v>108.620846325</v>
      </c>
      <c r="E45" s="291"/>
      <c r="F45" s="291">
        <v>255</v>
      </c>
      <c r="G45" s="19"/>
      <c r="H45" s="291">
        <v>118.87903222000001</v>
      </c>
      <c r="I45" s="1"/>
      <c r="J45" s="1"/>
    </row>
    <row r="46" spans="1:10" x14ac:dyDescent="0.25">
      <c r="A46" s="3"/>
      <c r="B46" s="5">
        <v>16</v>
      </c>
      <c r="C46" s="11" t="s">
        <v>98</v>
      </c>
      <c r="D46" s="292">
        <v>1001.6563326899999</v>
      </c>
      <c r="E46" s="291"/>
      <c r="F46" s="291">
        <f>F44-F45</f>
        <v>1161</v>
      </c>
      <c r="G46" s="5"/>
      <c r="H46" s="291">
        <v>1048.83238289</v>
      </c>
      <c r="I46" s="1"/>
      <c r="J46" s="1"/>
    </row>
    <row r="47" spans="1:10" x14ac:dyDescent="0.25">
      <c r="A47" s="3"/>
      <c r="B47" s="5">
        <v>17</v>
      </c>
      <c r="C47" s="11" t="s">
        <v>99</v>
      </c>
      <c r="D47" s="376">
        <v>4.147478028029818</v>
      </c>
      <c r="E47" s="375"/>
      <c r="F47" s="375">
        <v>3.5245160000000002</v>
      </c>
      <c r="G47" s="430"/>
      <c r="H47" s="375">
        <v>3.571618</v>
      </c>
      <c r="I47" s="1"/>
      <c r="J47" s="1"/>
    </row>
    <row r="48" spans="1:10" x14ac:dyDescent="0.25">
      <c r="A48" s="3"/>
      <c r="B48" s="10"/>
      <c r="C48" s="455" t="s">
        <v>100</v>
      </c>
      <c r="D48" s="456"/>
      <c r="E48" s="456"/>
      <c r="F48" s="456"/>
      <c r="G48" s="456"/>
      <c r="H48" s="457"/>
      <c r="I48" s="1"/>
      <c r="J48" s="1"/>
    </row>
    <row r="49" spans="1:10" x14ac:dyDescent="0.25">
      <c r="A49" s="3"/>
      <c r="B49" s="5">
        <v>18</v>
      </c>
      <c r="C49" s="11" t="s">
        <v>101</v>
      </c>
      <c r="D49" s="292">
        <v>11436.38052944097</v>
      </c>
      <c r="E49" s="292"/>
      <c r="F49" s="292">
        <v>10925</v>
      </c>
      <c r="G49" s="5"/>
      <c r="H49" s="292">
        <v>10779.210310677492</v>
      </c>
      <c r="I49" s="1"/>
      <c r="J49" s="1"/>
    </row>
    <row r="50" spans="1:10" x14ac:dyDescent="0.25">
      <c r="A50" s="3"/>
      <c r="B50" s="5">
        <v>19</v>
      </c>
      <c r="C50" s="6" t="s">
        <v>102</v>
      </c>
      <c r="D50" s="292">
        <v>8025.5661190313003</v>
      </c>
      <c r="E50" s="292"/>
      <c r="F50" s="292">
        <v>7871</v>
      </c>
      <c r="G50" s="5"/>
      <c r="H50" s="292">
        <v>7726.2363375182003</v>
      </c>
      <c r="I50" s="1"/>
      <c r="J50" s="1"/>
    </row>
    <row r="51" spans="1:10" x14ac:dyDescent="0.25">
      <c r="A51" s="3"/>
      <c r="B51" s="5">
        <v>20</v>
      </c>
      <c r="C51" s="11" t="s">
        <v>103</v>
      </c>
      <c r="D51" s="376">
        <v>1.4249936216115007</v>
      </c>
      <c r="E51" s="375"/>
      <c r="F51" s="375">
        <v>1.3879999999999999</v>
      </c>
      <c r="G51" s="430"/>
      <c r="H51" s="375">
        <v>1.3951439999999999</v>
      </c>
      <c r="I51" s="1"/>
      <c r="J51" s="1"/>
    </row>
    <row r="52" spans="1:10" x14ac:dyDescent="0.25">
      <c r="A52" s="3"/>
      <c r="B52" s="1"/>
      <c r="C52" s="1"/>
      <c r="E52" s="1"/>
      <c r="G52" s="1"/>
      <c r="I52" s="1"/>
      <c r="J52" s="1"/>
    </row>
    <row r="53" spans="1:10" x14ac:dyDescent="0.25">
      <c r="A53" s="3"/>
      <c r="B53" s="1"/>
      <c r="C53" s="1"/>
      <c r="E53" s="1"/>
      <c r="G53" s="1"/>
      <c r="I53" s="1"/>
      <c r="J53" s="1"/>
    </row>
    <row r="54" spans="1:10" x14ac:dyDescent="0.25">
      <c r="A54" s="3"/>
      <c r="B54" s="1"/>
      <c r="C54" s="1"/>
      <c r="E54" s="1"/>
      <c r="G54" s="1"/>
      <c r="I54" s="1"/>
      <c r="J54" s="1"/>
    </row>
    <row r="55" spans="1:10" x14ac:dyDescent="0.25">
      <c r="A55" s="3"/>
      <c r="B55" s="1"/>
      <c r="C55" s="1"/>
      <c r="E55" s="1"/>
      <c r="G55" s="1"/>
      <c r="I55" s="1"/>
      <c r="J55" s="1"/>
    </row>
    <row r="56" spans="1:10" x14ac:dyDescent="0.25">
      <c r="A56" s="3"/>
      <c r="B56" s="1"/>
      <c r="C56" s="1"/>
      <c r="E56" s="1"/>
      <c r="G56" s="1"/>
      <c r="I56" s="1"/>
      <c r="J56" s="1"/>
    </row>
    <row r="57" spans="1:10" x14ac:dyDescent="0.25">
      <c r="A57" s="3"/>
      <c r="B57" s="1"/>
      <c r="C57" s="1"/>
      <c r="E57" s="1"/>
      <c r="G57" s="1"/>
      <c r="I57" s="1"/>
      <c r="J57" s="1"/>
    </row>
    <row r="58" spans="1:10" x14ac:dyDescent="0.25">
      <c r="A58" s="3"/>
      <c r="B58" s="1"/>
      <c r="C58" s="1"/>
      <c r="E58" s="1"/>
      <c r="G58" s="1"/>
      <c r="I58" s="1"/>
      <c r="J58" s="1"/>
    </row>
    <row r="59" spans="1:10" x14ac:dyDescent="0.25">
      <c r="A59" s="3"/>
      <c r="B59" s="1"/>
      <c r="C59" s="1"/>
      <c r="E59" s="1"/>
      <c r="G59" s="1"/>
      <c r="I59" s="1"/>
      <c r="J59" s="1"/>
    </row>
    <row r="60" spans="1:10" x14ac:dyDescent="0.25">
      <c r="A60" s="3"/>
      <c r="B60" s="1"/>
      <c r="C60" s="1"/>
      <c r="E60" s="1"/>
      <c r="G60" s="1"/>
      <c r="I60" s="1"/>
      <c r="J60" s="1"/>
    </row>
    <row r="61" spans="1:10" x14ac:dyDescent="0.25">
      <c r="A61" s="3"/>
      <c r="B61" s="1"/>
      <c r="C61" s="1"/>
      <c r="E61" s="1"/>
      <c r="G61" s="1"/>
      <c r="I61" s="1"/>
      <c r="J61" s="1"/>
    </row>
    <row r="62" spans="1:10" x14ac:dyDescent="0.25">
      <c r="A62" s="3"/>
      <c r="B62" s="1"/>
      <c r="C62" s="1"/>
      <c r="E62" s="1"/>
      <c r="G62" s="1"/>
      <c r="I62" s="1"/>
      <c r="J62" s="1"/>
    </row>
    <row r="63" spans="1:10" x14ac:dyDescent="0.25">
      <c r="A63" s="3"/>
      <c r="B63" s="1"/>
      <c r="C63" s="1"/>
      <c r="E63" s="1"/>
      <c r="G63" s="1"/>
      <c r="I63" s="1"/>
      <c r="J63" s="1"/>
    </row>
    <row r="64" spans="1:10" x14ac:dyDescent="0.25">
      <c r="A64" s="3"/>
      <c r="B64" s="1"/>
      <c r="C64" s="1"/>
      <c r="E64" s="1"/>
      <c r="G64" s="1"/>
      <c r="I64" s="1"/>
      <c r="J64" s="1"/>
    </row>
    <row r="65" spans="1:10" x14ac:dyDescent="0.25">
      <c r="A65" s="3"/>
      <c r="B65" s="1"/>
      <c r="C65" s="1"/>
      <c r="E65" s="1"/>
      <c r="G65" s="1"/>
      <c r="I65" s="1"/>
      <c r="J65" s="1"/>
    </row>
    <row r="66" spans="1:10" x14ac:dyDescent="0.25">
      <c r="A66" s="3"/>
      <c r="B66" s="1"/>
      <c r="C66" s="1"/>
      <c r="E66" s="1"/>
      <c r="G66" s="1"/>
      <c r="I66" s="1"/>
      <c r="J66" s="1"/>
    </row>
    <row r="67" spans="1:10" x14ac:dyDescent="0.25">
      <c r="A67" s="3"/>
      <c r="B67" s="1"/>
      <c r="C67" s="1"/>
      <c r="E67" s="1"/>
      <c r="G67" s="1"/>
      <c r="I67" s="1"/>
      <c r="J67" s="1"/>
    </row>
    <row r="68" spans="1:10" x14ac:dyDescent="0.25">
      <c r="A68" s="3"/>
      <c r="B68" s="1"/>
      <c r="C68" s="1"/>
      <c r="E68" s="1"/>
      <c r="G68" s="1"/>
      <c r="I68" s="1"/>
      <c r="J68" s="1"/>
    </row>
    <row r="69" spans="1:10" x14ac:dyDescent="0.25">
      <c r="A69" s="3"/>
      <c r="B69" s="1"/>
      <c r="C69" s="1"/>
      <c r="E69" s="1"/>
      <c r="G69" s="1"/>
      <c r="I69" s="1"/>
      <c r="J69" s="1"/>
    </row>
    <row r="70" spans="1:10" x14ac:dyDescent="0.25">
      <c r="A70" s="3"/>
      <c r="B70" s="1"/>
      <c r="C70" s="1"/>
      <c r="E70" s="1"/>
      <c r="G70" s="1"/>
      <c r="I70" s="1"/>
      <c r="J70" s="1"/>
    </row>
    <row r="71" spans="1:10" x14ac:dyDescent="0.25">
      <c r="A71" s="3"/>
      <c r="B71" s="1"/>
      <c r="C71" s="1"/>
      <c r="E71" s="1"/>
      <c r="G71" s="1"/>
      <c r="I71" s="1"/>
      <c r="J71" s="1"/>
    </row>
    <row r="72" spans="1:10" x14ac:dyDescent="0.25">
      <c r="A72" s="3"/>
      <c r="B72" s="1"/>
      <c r="C72" s="1"/>
      <c r="E72" s="1"/>
      <c r="G72" s="1"/>
      <c r="I72" s="1"/>
      <c r="J72" s="1"/>
    </row>
    <row r="73" spans="1:10" x14ac:dyDescent="0.25">
      <c r="A73" s="3"/>
      <c r="B73" s="1"/>
      <c r="C73" s="1"/>
      <c r="E73" s="1"/>
      <c r="G73" s="1"/>
      <c r="I73" s="1"/>
      <c r="J73" s="1"/>
    </row>
    <row r="74" spans="1:10" x14ac:dyDescent="0.25">
      <c r="A74" s="3"/>
      <c r="B74" s="1"/>
      <c r="C74" s="1"/>
      <c r="E74" s="1"/>
      <c r="G74" s="1"/>
      <c r="I74" s="1"/>
      <c r="J74" s="1"/>
    </row>
    <row r="75" spans="1:10" x14ac:dyDescent="0.25">
      <c r="A75" s="3"/>
      <c r="B75" s="1"/>
      <c r="C75" s="1"/>
      <c r="E75" s="1"/>
      <c r="G75" s="1"/>
      <c r="I75" s="1"/>
      <c r="J75" s="1"/>
    </row>
    <row r="76" spans="1:10" x14ac:dyDescent="0.25">
      <c r="A76" s="3"/>
      <c r="B76" s="1"/>
      <c r="C76" s="1"/>
      <c r="E76" s="1"/>
      <c r="G76" s="1"/>
      <c r="I76" s="1"/>
      <c r="J76" s="1"/>
    </row>
    <row r="77" spans="1:10" x14ac:dyDescent="0.25">
      <c r="A77" s="3"/>
      <c r="B77" s="1"/>
      <c r="C77" s="1"/>
      <c r="E77" s="1"/>
      <c r="G77" s="1"/>
      <c r="I77" s="1"/>
      <c r="J77" s="1"/>
    </row>
    <row r="78" spans="1:10" x14ac:dyDescent="0.25">
      <c r="A78" s="3"/>
      <c r="B78" s="1"/>
      <c r="C78" s="1"/>
      <c r="E78" s="1"/>
      <c r="G78" s="1"/>
      <c r="I78" s="1"/>
      <c r="J78" s="1"/>
    </row>
    <row r="79" spans="1:10" x14ac:dyDescent="0.25">
      <c r="A79" s="3"/>
      <c r="B79" s="1"/>
      <c r="C79" s="1"/>
      <c r="E79" s="1"/>
      <c r="G79" s="1"/>
      <c r="I79" s="1"/>
      <c r="J79" s="1"/>
    </row>
    <row r="80" spans="1:10" x14ac:dyDescent="0.25">
      <c r="A80" s="3"/>
      <c r="B80" s="1"/>
      <c r="C80" s="1"/>
      <c r="E80" s="1"/>
      <c r="G80" s="1"/>
      <c r="I80" s="1"/>
      <c r="J80" s="1"/>
    </row>
    <row r="81" spans="1:10" x14ac:dyDescent="0.25">
      <c r="A81" s="3"/>
      <c r="B81" s="1"/>
      <c r="C81" s="1"/>
      <c r="E81" s="1"/>
      <c r="G81" s="1"/>
      <c r="I81" s="1"/>
      <c r="J81" s="1"/>
    </row>
    <row r="82" spans="1:10" x14ac:dyDescent="0.25">
      <c r="A82" s="3"/>
      <c r="B82" s="1"/>
      <c r="C82" s="1"/>
      <c r="E82" s="1"/>
      <c r="G82" s="1"/>
      <c r="I82" s="1"/>
      <c r="J82" s="1"/>
    </row>
    <row r="83" spans="1:10" x14ac:dyDescent="0.25">
      <c r="A83" s="3"/>
      <c r="B83" s="1"/>
      <c r="C83" s="1"/>
      <c r="E83" s="1"/>
      <c r="G83" s="1"/>
      <c r="I83" s="1"/>
      <c r="J83" s="1"/>
    </row>
    <row r="84" spans="1:10" x14ac:dyDescent="0.25">
      <c r="A84" s="3"/>
      <c r="B84" s="1"/>
      <c r="C84" s="1"/>
      <c r="E84" s="1"/>
      <c r="G84" s="1"/>
      <c r="I84" s="1"/>
      <c r="J84" s="1"/>
    </row>
    <row r="85" spans="1:10" x14ac:dyDescent="0.25">
      <c r="A85" s="3"/>
      <c r="B85" s="1"/>
      <c r="C85" s="1"/>
      <c r="E85" s="1"/>
      <c r="G85" s="1"/>
      <c r="I85" s="1"/>
      <c r="J85" s="1"/>
    </row>
    <row r="86" spans="1:10" x14ac:dyDescent="0.25">
      <c r="A86" s="3"/>
      <c r="B86" s="1"/>
      <c r="C86" s="1"/>
      <c r="E86" s="1"/>
      <c r="G86" s="1"/>
      <c r="I86" s="1"/>
      <c r="J86" s="1"/>
    </row>
    <row r="87" spans="1:10" x14ac:dyDescent="0.25">
      <c r="A87" s="3"/>
      <c r="B87" s="1"/>
      <c r="C87" s="1"/>
      <c r="E87" s="1"/>
      <c r="G87" s="1"/>
      <c r="I87" s="1"/>
      <c r="J87" s="1"/>
    </row>
    <row r="88" spans="1:10" x14ac:dyDescent="0.25">
      <c r="A88" s="3"/>
      <c r="B88" s="1"/>
      <c r="C88" s="1"/>
      <c r="E88" s="1"/>
      <c r="G88" s="1"/>
      <c r="I88" s="1"/>
      <c r="J88" s="1"/>
    </row>
    <row r="89" spans="1:10" x14ac:dyDescent="0.25">
      <c r="A89" s="3"/>
      <c r="B89" s="1"/>
      <c r="C89" s="1"/>
      <c r="E89" s="1"/>
      <c r="G89" s="1"/>
      <c r="I89" s="1"/>
      <c r="J89" s="1"/>
    </row>
    <row r="90" spans="1:10" x14ac:dyDescent="0.25">
      <c r="A90" s="3"/>
      <c r="B90" s="1"/>
      <c r="C90" s="1"/>
      <c r="E90" s="1"/>
      <c r="G90" s="1"/>
      <c r="I90" s="1"/>
      <c r="J90" s="1"/>
    </row>
    <row r="91" spans="1:10" x14ac:dyDescent="0.25">
      <c r="A91" s="3"/>
      <c r="B91" s="1"/>
      <c r="C91" s="1"/>
      <c r="E91" s="1"/>
      <c r="G91" s="1"/>
      <c r="I91" s="1"/>
      <c r="J91" s="1"/>
    </row>
    <row r="92" spans="1:10" x14ac:dyDescent="0.25">
      <c r="A92" s="3"/>
      <c r="B92" s="1"/>
      <c r="C92" s="1"/>
      <c r="E92" s="1"/>
      <c r="G92" s="1"/>
      <c r="I92" s="1"/>
      <c r="J92" s="1"/>
    </row>
    <row r="93" spans="1:10" x14ac:dyDescent="0.25">
      <c r="A93" s="3"/>
      <c r="B93" s="1"/>
      <c r="C93" s="1"/>
      <c r="E93" s="1"/>
      <c r="G93" s="1"/>
      <c r="I93" s="1"/>
      <c r="J93" s="1"/>
    </row>
    <row r="94" spans="1:10" x14ac:dyDescent="0.25">
      <c r="A94" s="3"/>
      <c r="B94" s="1"/>
      <c r="C94" s="1"/>
      <c r="E94" s="1"/>
      <c r="G94" s="1"/>
      <c r="I94" s="1"/>
      <c r="J94" s="1"/>
    </row>
    <row r="95" spans="1:10" x14ac:dyDescent="0.25">
      <c r="A95" s="3"/>
      <c r="B95" s="1"/>
      <c r="C95" s="1"/>
      <c r="E95" s="1"/>
      <c r="G95" s="1"/>
      <c r="I95" s="1"/>
      <c r="J95" s="1"/>
    </row>
    <row r="96" spans="1:10" x14ac:dyDescent="0.25">
      <c r="A96" s="3"/>
      <c r="B96" s="1"/>
      <c r="C96" s="1"/>
      <c r="E96" s="1"/>
      <c r="G96" s="1"/>
      <c r="I96" s="1"/>
      <c r="J96" s="1"/>
    </row>
    <row r="97" spans="1:10" x14ac:dyDescent="0.25">
      <c r="A97" s="3"/>
      <c r="B97" s="1"/>
      <c r="C97" s="1"/>
      <c r="E97" s="1"/>
      <c r="G97" s="1"/>
      <c r="I97" s="1"/>
      <c r="J97" s="1"/>
    </row>
    <row r="98" spans="1:10" x14ac:dyDescent="0.25">
      <c r="A98" s="3"/>
      <c r="B98" s="1"/>
      <c r="C98" s="1"/>
      <c r="E98" s="1"/>
      <c r="G98" s="1"/>
      <c r="I98" s="1"/>
      <c r="J98" s="1"/>
    </row>
    <row r="99" spans="1:10" x14ac:dyDescent="0.25">
      <c r="A99" s="3"/>
      <c r="B99" s="1"/>
      <c r="C99" s="1"/>
      <c r="E99" s="1"/>
      <c r="G99" s="1"/>
      <c r="I99" s="1"/>
      <c r="J99" s="1"/>
    </row>
    <row r="100" spans="1:10" x14ac:dyDescent="0.25">
      <c r="A100" s="3"/>
      <c r="B100" s="1"/>
      <c r="C100" s="1"/>
      <c r="E100" s="1"/>
      <c r="G100" s="1"/>
      <c r="I100" s="1"/>
      <c r="J100" s="1"/>
    </row>
    <row r="101" spans="1:10" x14ac:dyDescent="0.25">
      <c r="A101" s="3"/>
      <c r="B101" s="1"/>
      <c r="C101" s="1"/>
      <c r="E101" s="1"/>
      <c r="G101" s="1"/>
      <c r="I101" s="1"/>
      <c r="J101" s="1"/>
    </row>
    <row r="102" spans="1:10" x14ac:dyDescent="0.25">
      <c r="A102" s="3"/>
      <c r="B102" s="1"/>
      <c r="C102" s="1"/>
      <c r="E102" s="1"/>
      <c r="G102" s="1"/>
      <c r="I102" s="1"/>
      <c r="J102" s="1"/>
    </row>
    <row r="103" spans="1:10" x14ac:dyDescent="0.25">
      <c r="A103" s="3"/>
      <c r="B103" s="1"/>
      <c r="C103" s="1"/>
      <c r="E103" s="1"/>
      <c r="G103" s="1"/>
      <c r="I103" s="1"/>
      <c r="J103" s="1"/>
    </row>
    <row r="104" spans="1:10" x14ac:dyDescent="0.25">
      <c r="A104" s="3"/>
      <c r="B104" s="1"/>
      <c r="C104" s="1"/>
      <c r="E104" s="1"/>
      <c r="G104" s="1"/>
      <c r="I104" s="1"/>
      <c r="J104" s="1"/>
    </row>
    <row r="105" spans="1:10" x14ac:dyDescent="0.25">
      <c r="A105" s="3"/>
      <c r="B105" s="3"/>
      <c r="C105" s="3"/>
      <c r="E105" s="3"/>
      <c r="G105" s="3"/>
      <c r="I105" s="3"/>
      <c r="J105" s="3"/>
    </row>
    <row r="106" spans="1:10" x14ac:dyDescent="0.25">
      <c r="A106" s="3"/>
      <c r="B106" s="3"/>
      <c r="C106" s="3"/>
      <c r="D106" s="428"/>
      <c r="E106" s="3"/>
      <c r="F106" s="3"/>
      <c r="G106" s="3"/>
      <c r="H106" s="3"/>
      <c r="I106" s="3"/>
      <c r="J106" s="3"/>
    </row>
    <row r="107" spans="1:10" x14ac:dyDescent="0.25">
      <c r="A107" s="3"/>
      <c r="B107" s="3"/>
      <c r="C107" s="3"/>
      <c r="D107" s="428"/>
      <c r="E107" s="3"/>
      <c r="F107" s="3"/>
      <c r="G107" s="3"/>
      <c r="H107" s="3"/>
      <c r="I107" s="3"/>
      <c r="J107" s="3"/>
    </row>
    <row r="108" spans="1:10" x14ac:dyDescent="0.25">
      <c r="A108" s="3"/>
      <c r="B108" s="3"/>
      <c r="C108" s="3"/>
      <c r="D108" s="428"/>
      <c r="E108" s="3"/>
      <c r="F108" s="3"/>
      <c r="G108" s="3"/>
      <c r="H108" s="3"/>
      <c r="I108" s="3"/>
      <c r="J108" s="3"/>
    </row>
    <row r="109" spans="1:10" x14ac:dyDescent="0.25">
      <c r="A109" s="3"/>
      <c r="B109" s="3"/>
      <c r="C109" s="3"/>
      <c r="D109" s="428"/>
      <c r="E109" s="3"/>
      <c r="F109" s="3"/>
      <c r="G109" s="3"/>
      <c r="H109" s="3"/>
      <c r="I109" s="3"/>
      <c r="J109" s="3"/>
    </row>
    <row r="110" spans="1:10" x14ac:dyDescent="0.25">
      <c r="A110" s="3"/>
      <c r="B110" s="3"/>
      <c r="C110" s="3"/>
      <c r="D110" s="428"/>
      <c r="E110" s="3"/>
      <c r="F110" s="3"/>
      <c r="G110" s="3"/>
      <c r="H110" s="3"/>
      <c r="I110" s="3"/>
      <c r="J110" s="3"/>
    </row>
    <row r="111" spans="1:10" x14ac:dyDescent="0.25">
      <c r="A111" s="3"/>
      <c r="B111" s="3"/>
      <c r="C111" s="3"/>
      <c r="D111" s="428"/>
      <c r="E111" s="3"/>
      <c r="F111" s="3"/>
      <c r="G111" s="3"/>
      <c r="H111" s="3"/>
      <c r="I111" s="3"/>
      <c r="J111" s="3"/>
    </row>
    <row r="112" spans="1:10" x14ac:dyDescent="0.25">
      <c r="A112" s="3"/>
      <c r="B112" s="3"/>
      <c r="C112" s="3"/>
      <c r="D112" s="428"/>
      <c r="E112" s="3"/>
      <c r="F112" s="3"/>
      <c r="G112" s="3"/>
      <c r="H112" s="3"/>
      <c r="I112" s="3"/>
      <c r="J112" s="3"/>
    </row>
    <row r="113" spans="1:10" x14ac:dyDescent="0.25">
      <c r="A113" s="3"/>
      <c r="B113" s="3"/>
      <c r="C113" s="3"/>
      <c r="D113" s="428"/>
      <c r="E113" s="3"/>
      <c r="F113" s="3"/>
      <c r="G113" s="3"/>
      <c r="H113" s="3"/>
      <c r="I113" s="3"/>
      <c r="J113" s="3"/>
    </row>
    <row r="114" spans="1:10" x14ac:dyDescent="0.25">
      <c r="A114" s="3"/>
      <c r="B114" s="3"/>
      <c r="C114" s="3"/>
      <c r="D114" s="428"/>
      <c r="E114" s="3"/>
      <c r="F114" s="3"/>
      <c r="G114" s="3"/>
      <c r="H114" s="3"/>
      <c r="I114" s="3"/>
      <c r="J114" s="3"/>
    </row>
    <row r="115" spans="1:10" x14ac:dyDescent="0.25">
      <c r="A115" s="3"/>
      <c r="B115" s="3"/>
      <c r="C115" s="3"/>
      <c r="D115" s="428"/>
      <c r="E115" s="3"/>
      <c r="F115" s="3"/>
      <c r="G115" s="3"/>
      <c r="H115" s="3"/>
      <c r="I115" s="3"/>
      <c r="J115" s="3"/>
    </row>
    <row r="116" spans="1:10" x14ac:dyDescent="0.25">
      <c r="A116" s="3"/>
      <c r="B116" s="3"/>
      <c r="C116" s="3"/>
      <c r="D116" s="428"/>
      <c r="E116" s="3"/>
      <c r="F116" s="3"/>
      <c r="G116" s="3"/>
      <c r="H116" s="3"/>
      <c r="I116" s="3"/>
      <c r="J116" s="3"/>
    </row>
    <row r="117" spans="1:10" x14ac:dyDescent="0.25">
      <c r="A117" s="3"/>
      <c r="B117" s="3"/>
      <c r="C117" s="3"/>
      <c r="D117" s="428"/>
      <c r="E117" s="3"/>
      <c r="F117" s="3"/>
      <c r="G117" s="3"/>
      <c r="H117" s="3"/>
      <c r="I117" s="3"/>
      <c r="J117" s="3"/>
    </row>
    <row r="118" spans="1:10" x14ac:dyDescent="0.25">
      <c r="A118" s="3"/>
      <c r="B118" s="3"/>
      <c r="C118" s="3"/>
      <c r="D118" s="428"/>
      <c r="E118" s="3"/>
      <c r="F118" s="3"/>
      <c r="G118" s="3"/>
      <c r="H118" s="3"/>
      <c r="I118" s="3"/>
      <c r="J118" s="3"/>
    </row>
    <row r="119" spans="1:10" x14ac:dyDescent="0.25">
      <c r="A119" s="3"/>
      <c r="B119" s="3"/>
      <c r="C119" s="3"/>
      <c r="D119" s="428"/>
      <c r="E119" s="3"/>
      <c r="F119" s="3"/>
      <c r="G119" s="3"/>
      <c r="H119" s="3"/>
      <c r="I119" s="3"/>
      <c r="J119" s="3"/>
    </row>
    <row r="120" spans="1:10" x14ac:dyDescent="0.25">
      <c r="A120" s="3"/>
      <c r="B120" s="3"/>
      <c r="C120" s="3"/>
      <c r="D120" s="428"/>
      <c r="E120" s="3"/>
      <c r="F120" s="3"/>
      <c r="G120" s="3"/>
      <c r="H120" s="3"/>
      <c r="I120" s="3"/>
      <c r="J120" s="3"/>
    </row>
    <row r="121" spans="1:10" x14ac:dyDescent="0.25">
      <c r="A121" s="3"/>
      <c r="B121" s="3"/>
      <c r="C121" s="3"/>
      <c r="D121" s="428"/>
      <c r="E121" s="3"/>
      <c r="F121" s="3"/>
      <c r="G121" s="3"/>
      <c r="H121" s="3"/>
      <c r="I121" s="3"/>
      <c r="J121" s="3"/>
    </row>
    <row r="122" spans="1:10" x14ac:dyDescent="0.25">
      <c r="A122" s="3"/>
      <c r="B122" s="3"/>
      <c r="C122" s="3"/>
      <c r="D122" s="428"/>
      <c r="E122" s="3"/>
      <c r="F122" s="3"/>
      <c r="G122" s="3"/>
      <c r="H122" s="3"/>
      <c r="I122" s="3"/>
      <c r="J122" s="3"/>
    </row>
    <row r="123" spans="1:10" x14ac:dyDescent="0.25">
      <c r="A123" s="3"/>
      <c r="B123" s="3"/>
      <c r="C123" s="3"/>
      <c r="D123" s="428"/>
      <c r="E123" s="3"/>
      <c r="F123" s="3"/>
      <c r="G123" s="3"/>
      <c r="H123" s="3"/>
      <c r="I123" s="3"/>
      <c r="J123" s="3"/>
    </row>
    <row r="124" spans="1:10" x14ac:dyDescent="0.25">
      <c r="A124" s="3"/>
      <c r="B124" s="3"/>
      <c r="C124" s="3"/>
      <c r="D124" s="428"/>
      <c r="E124" s="3"/>
      <c r="F124" s="3"/>
      <c r="G124" s="3"/>
      <c r="H124" s="3"/>
      <c r="I124" s="3"/>
      <c r="J124" s="3"/>
    </row>
    <row r="125" spans="1:10" x14ac:dyDescent="0.25">
      <c r="A125" s="3"/>
      <c r="B125" s="3"/>
      <c r="C125" s="3"/>
      <c r="D125" s="428"/>
      <c r="E125" s="3"/>
      <c r="F125" s="3"/>
      <c r="G125" s="3"/>
      <c r="H125" s="3"/>
      <c r="I125" s="3"/>
      <c r="J125" s="3"/>
    </row>
    <row r="126" spans="1:10" x14ac:dyDescent="0.25">
      <c r="A126" s="3"/>
      <c r="B126" s="3"/>
      <c r="C126" s="3"/>
      <c r="D126" s="428"/>
      <c r="E126" s="3"/>
      <c r="F126" s="3"/>
      <c r="G126" s="3"/>
      <c r="H126" s="3"/>
      <c r="I126" s="3"/>
      <c r="J126" s="3"/>
    </row>
    <row r="127" spans="1:10" x14ac:dyDescent="0.25">
      <c r="A127" s="3"/>
      <c r="B127" s="3"/>
      <c r="C127" s="3"/>
      <c r="D127" s="428"/>
      <c r="E127" s="3"/>
      <c r="F127" s="3"/>
      <c r="G127" s="3"/>
      <c r="H127" s="3"/>
      <c r="I127" s="3"/>
      <c r="J127" s="3"/>
    </row>
    <row r="128" spans="1:10" x14ac:dyDescent="0.25">
      <c r="A128" s="3"/>
      <c r="B128" s="3"/>
      <c r="C128" s="3"/>
      <c r="D128" s="428"/>
      <c r="E128" s="3"/>
      <c r="F128" s="3"/>
      <c r="G128" s="3"/>
      <c r="H128" s="3"/>
      <c r="I128" s="3"/>
      <c r="J128" s="3"/>
    </row>
    <row r="129" spans="1:10" x14ac:dyDescent="0.25">
      <c r="A129" s="3"/>
      <c r="B129" s="3"/>
      <c r="C129" s="3"/>
      <c r="D129" s="428"/>
      <c r="E129" s="3"/>
      <c r="F129" s="3"/>
      <c r="G129" s="3"/>
      <c r="H129" s="3"/>
      <c r="I129" s="3"/>
      <c r="J129" s="3"/>
    </row>
    <row r="130" spans="1:10" x14ac:dyDescent="0.25">
      <c r="A130" s="3"/>
      <c r="B130" s="3"/>
      <c r="C130" s="3"/>
      <c r="D130" s="428"/>
      <c r="E130" s="3"/>
      <c r="F130" s="3"/>
      <c r="G130" s="3"/>
      <c r="H130" s="3"/>
      <c r="I130" s="3"/>
      <c r="J130" s="3"/>
    </row>
    <row r="131" spans="1:10" x14ac:dyDescent="0.25">
      <c r="A131" s="3"/>
      <c r="B131" s="3"/>
      <c r="C131" s="3"/>
      <c r="D131" s="428"/>
      <c r="E131" s="3"/>
      <c r="F131" s="3"/>
      <c r="G131" s="3"/>
      <c r="H131" s="3"/>
      <c r="I131" s="3"/>
      <c r="J131" s="3"/>
    </row>
    <row r="132" spans="1:10" x14ac:dyDescent="0.25">
      <c r="A132" s="3"/>
      <c r="B132" s="3"/>
      <c r="C132" s="3"/>
      <c r="D132" s="428"/>
      <c r="E132" s="3"/>
      <c r="F132" s="3"/>
      <c r="G132" s="3"/>
      <c r="H132" s="3"/>
      <c r="I132" s="3"/>
      <c r="J132" s="3"/>
    </row>
    <row r="133" spans="1:10" x14ac:dyDescent="0.25">
      <c r="A133" s="3"/>
      <c r="B133" s="3"/>
      <c r="C133" s="3"/>
      <c r="D133" s="428"/>
      <c r="E133" s="3"/>
      <c r="F133" s="3"/>
      <c r="G133" s="3"/>
      <c r="H133" s="3"/>
      <c r="I133" s="3"/>
      <c r="J133" s="3"/>
    </row>
    <row r="134" spans="1:10" x14ac:dyDescent="0.25">
      <c r="A134" s="3"/>
      <c r="B134" s="3"/>
      <c r="C134" s="3"/>
      <c r="D134" s="428"/>
      <c r="E134" s="3"/>
      <c r="F134" s="3"/>
      <c r="G134" s="3"/>
      <c r="H134" s="3"/>
      <c r="I134" s="3"/>
      <c r="J134" s="3"/>
    </row>
    <row r="135" spans="1:10" x14ac:dyDescent="0.25">
      <c r="D135" s="428"/>
      <c r="F135" s="3"/>
      <c r="H135" s="3"/>
    </row>
  </sheetData>
  <mergeCells count="10">
    <mergeCell ref="C32:H32"/>
    <mergeCell ref="C42:H42"/>
    <mergeCell ref="C48:H48"/>
    <mergeCell ref="C7:H7"/>
    <mergeCell ref="C11:H11"/>
    <mergeCell ref="C13:H13"/>
    <mergeCell ref="C17:H17"/>
    <mergeCell ref="C22:H22"/>
    <mergeCell ref="C35:H35"/>
    <mergeCell ref="C39:H39"/>
  </mergeCells>
  <pageMargins left="0.70866141732283472" right="0.70866141732283472" top="0.74803149606299213" bottom="0.74803149606299213" header="0.31496062992125984" footer="0.31496062992125984"/>
  <pageSetup paperSize="9" scale="83" orientation="landscape" r:id="rId1"/>
  <rowBreaks count="1" manualBreakCount="1">
    <brk id="35"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7FC1-AD35-4381-8BB6-5E5F46C4AFB0}">
  <sheetPr codeName="Ark16"/>
  <dimension ref="A3:I133"/>
  <sheetViews>
    <sheetView showGridLines="0" zoomScaleNormal="100" workbookViewId="0">
      <selection activeCell="E30" sqref="E30"/>
    </sheetView>
  </sheetViews>
  <sheetFormatPr defaultColWidth="9" defaultRowHeight="15" x14ac:dyDescent="0.25"/>
  <cols>
    <col min="1" max="1" width="6.28515625" customWidth="1"/>
    <col min="3" max="3" width="57.7109375" customWidth="1"/>
    <col min="4" max="4" width="25" customWidth="1"/>
    <col min="5" max="5" width="35.42578125" customWidth="1"/>
  </cols>
  <sheetData>
    <row r="3" spans="2:9" ht="18.75" x14ac:dyDescent="0.3">
      <c r="B3" s="33" t="s">
        <v>114</v>
      </c>
    </row>
    <row r="4" spans="2:9" ht="18.75" x14ac:dyDescent="0.3">
      <c r="B4" s="33"/>
    </row>
    <row r="5" spans="2:9" ht="18.75" x14ac:dyDescent="0.3">
      <c r="B5" s="33"/>
    </row>
    <row r="6" spans="2:9" x14ac:dyDescent="0.25">
      <c r="D6" s="25" t="s">
        <v>117</v>
      </c>
      <c r="E6" s="25" t="s">
        <v>118</v>
      </c>
    </row>
    <row r="7" spans="2:9" ht="82.5" customHeight="1" x14ac:dyDescent="0.25">
      <c r="D7" s="25" t="s">
        <v>119</v>
      </c>
      <c r="E7" s="25" t="s">
        <v>120</v>
      </c>
    </row>
    <row r="8" spans="2:9" x14ac:dyDescent="0.25">
      <c r="B8" s="485" t="s">
        <v>121</v>
      </c>
      <c r="C8" s="486"/>
      <c r="D8" s="486"/>
      <c r="E8" s="487"/>
    </row>
    <row r="9" spans="2:9" x14ac:dyDescent="0.25">
      <c r="B9" s="50">
        <v>1</v>
      </c>
      <c r="C9" s="51" t="s">
        <v>122</v>
      </c>
      <c r="D9" s="293">
        <v>27</v>
      </c>
      <c r="E9" s="52" t="s">
        <v>769</v>
      </c>
    </row>
    <row r="10" spans="2:9" x14ac:dyDescent="0.25">
      <c r="B10" s="50"/>
      <c r="C10" s="51" t="s">
        <v>123</v>
      </c>
      <c r="D10" s="293"/>
      <c r="E10" s="53"/>
    </row>
    <row r="11" spans="2:9" x14ac:dyDescent="0.25">
      <c r="B11" s="50"/>
      <c r="C11" s="51" t="s">
        <v>124</v>
      </c>
      <c r="D11" s="293"/>
      <c r="E11" s="53"/>
    </row>
    <row r="12" spans="2:9" x14ac:dyDescent="0.25">
      <c r="B12" s="50"/>
      <c r="C12" s="51" t="s">
        <v>125</v>
      </c>
      <c r="D12" s="293"/>
      <c r="E12" s="53"/>
    </row>
    <row r="13" spans="2:9" x14ac:dyDescent="0.25">
      <c r="B13" s="50">
        <v>2</v>
      </c>
      <c r="C13" s="51" t="s">
        <v>126</v>
      </c>
      <c r="D13" s="293">
        <v>1208.157553</v>
      </c>
      <c r="E13" s="52" t="s">
        <v>771</v>
      </c>
    </row>
    <row r="14" spans="2:9" x14ac:dyDescent="0.25">
      <c r="B14" s="50">
        <v>3</v>
      </c>
      <c r="C14" s="51" t="s">
        <v>127</v>
      </c>
      <c r="D14" s="293">
        <v>10.6494</v>
      </c>
      <c r="E14" s="52" t="s">
        <v>773</v>
      </c>
      <c r="I14" s="49"/>
    </row>
    <row r="15" spans="2:9" x14ac:dyDescent="0.25">
      <c r="B15" s="50" t="s">
        <v>128</v>
      </c>
      <c r="C15" s="51" t="s">
        <v>129</v>
      </c>
      <c r="D15" s="293">
        <v>0</v>
      </c>
      <c r="E15" s="53"/>
    </row>
    <row r="16" spans="2:9" ht="36" x14ac:dyDescent="0.25">
      <c r="B16" s="50">
        <v>4</v>
      </c>
      <c r="C16" s="51" t="s">
        <v>130</v>
      </c>
      <c r="D16" s="293">
        <v>0</v>
      </c>
      <c r="E16" s="53"/>
    </row>
    <row r="17" spans="2:5" ht="24" x14ac:dyDescent="0.25">
      <c r="B17" s="50">
        <v>5</v>
      </c>
      <c r="C17" s="51" t="s">
        <v>131</v>
      </c>
      <c r="D17" s="293">
        <v>0</v>
      </c>
      <c r="E17" s="53"/>
    </row>
    <row r="18" spans="2:5" ht="24" x14ac:dyDescent="0.25">
      <c r="B18" s="50" t="s">
        <v>132</v>
      </c>
      <c r="C18" s="51" t="s">
        <v>133</v>
      </c>
      <c r="D18" s="293">
        <v>0</v>
      </c>
      <c r="E18" s="52" t="s">
        <v>771</v>
      </c>
    </row>
    <row r="19" spans="2:5" x14ac:dyDescent="0.25">
      <c r="B19" s="54">
        <v>6</v>
      </c>
      <c r="C19" s="55" t="s">
        <v>134</v>
      </c>
      <c r="D19" s="294">
        <v>1245.806953</v>
      </c>
      <c r="E19" s="56"/>
    </row>
    <row r="20" spans="2:5" x14ac:dyDescent="0.25">
      <c r="B20" s="467" t="s">
        <v>135</v>
      </c>
      <c r="C20" s="468"/>
      <c r="D20" s="468"/>
      <c r="E20" s="469"/>
    </row>
    <row r="21" spans="2:5" x14ac:dyDescent="0.25">
      <c r="B21" s="50">
        <v>7</v>
      </c>
      <c r="C21" s="57" t="s">
        <v>136</v>
      </c>
      <c r="D21" s="293">
        <v>-3.4998503598899999</v>
      </c>
      <c r="E21" s="53"/>
    </row>
    <row r="22" spans="2:5" ht="24" x14ac:dyDescent="0.25">
      <c r="B22" s="50">
        <v>8</v>
      </c>
      <c r="C22" s="57" t="s">
        <v>137</v>
      </c>
      <c r="D22" s="293">
        <v>0</v>
      </c>
      <c r="E22" s="52"/>
    </row>
    <row r="23" spans="2:5" x14ac:dyDescent="0.25">
      <c r="B23" s="50">
        <v>9</v>
      </c>
      <c r="C23" s="57" t="s">
        <v>23</v>
      </c>
      <c r="D23" s="293"/>
      <c r="E23" s="53"/>
    </row>
    <row r="24" spans="2:5" ht="48" x14ac:dyDescent="0.25">
      <c r="B24" s="50">
        <v>10</v>
      </c>
      <c r="C24" s="57" t="s">
        <v>138</v>
      </c>
      <c r="D24" s="293">
        <v>0</v>
      </c>
      <c r="E24" s="53"/>
    </row>
    <row r="25" spans="2:5" ht="36" x14ac:dyDescent="0.25">
      <c r="B25" s="50">
        <v>11</v>
      </c>
      <c r="C25" s="57" t="s">
        <v>139</v>
      </c>
      <c r="D25" s="293">
        <v>0</v>
      </c>
      <c r="E25" s="53"/>
    </row>
    <row r="26" spans="2:5" x14ac:dyDescent="0.25">
      <c r="B26" s="50">
        <v>12</v>
      </c>
      <c r="C26" s="57" t="s">
        <v>140</v>
      </c>
      <c r="D26" s="293">
        <v>0</v>
      </c>
      <c r="E26" s="53"/>
    </row>
    <row r="27" spans="2:5" ht="24" x14ac:dyDescent="0.25">
      <c r="B27" s="50">
        <v>13</v>
      </c>
      <c r="C27" s="57" t="s">
        <v>141</v>
      </c>
      <c r="D27" s="293">
        <v>0</v>
      </c>
      <c r="E27" s="53"/>
    </row>
    <row r="28" spans="2:5" ht="24" x14ac:dyDescent="0.25">
      <c r="B28" s="50">
        <v>14</v>
      </c>
      <c r="C28" s="57" t="s">
        <v>142</v>
      </c>
      <c r="D28" s="293">
        <v>0</v>
      </c>
      <c r="E28" s="53"/>
    </row>
    <row r="29" spans="2:5" x14ac:dyDescent="0.25">
      <c r="B29" s="50">
        <v>15</v>
      </c>
      <c r="C29" s="57" t="s">
        <v>143</v>
      </c>
      <c r="D29" s="293">
        <v>0</v>
      </c>
      <c r="E29" s="53"/>
    </row>
    <row r="30" spans="2:5" ht="24" x14ac:dyDescent="0.25">
      <c r="B30" s="50">
        <v>16</v>
      </c>
      <c r="C30" s="57" t="s">
        <v>144</v>
      </c>
      <c r="D30" s="293">
        <v>-12.820192</v>
      </c>
      <c r="E30" s="52"/>
    </row>
    <row r="31" spans="2:5" ht="60" x14ac:dyDescent="0.25">
      <c r="B31" s="50">
        <v>17</v>
      </c>
      <c r="C31" s="57" t="s">
        <v>145</v>
      </c>
      <c r="D31" s="293">
        <v>0</v>
      </c>
      <c r="E31" s="53"/>
    </row>
    <row r="32" spans="2:5" ht="60" x14ac:dyDescent="0.25">
      <c r="B32" s="50">
        <v>18</v>
      </c>
      <c r="C32" s="57" t="s">
        <v>146</v>
      </c>
      <c r="D32" s="293">
        <v>-158.94311099999999</v>
      </c>
      <c r="E32" s="52" t="s">
        <v>780</v>
      </c>
    </row>
    <row r="33" spans="2:6" ht="60" x14ac:dyDescent="0.25">
      <c r="B33" s="50">
        <v>19</v>
      </c>
      <c r="C33" s="57" t="s">
        <v>147</v>
      </c>
      <c r="D33" s="293">
        <v>0</v>
      </c>
      <c r="E33" s="53"/>
    </row>
    <row r="34" spans="2:6" x14ac:dyDescent="0.25">
      <c r="B34" s="50">
        <v>20</v>
      </c>
      <c r="C34" s="57" t="s">
        <v>23</v>
      </c>
      <c r="D34" s="293"/>
      <c r="E34" s="53"/>
    </row>
    <row r="35" spans="2:6" ht="36" x14ac:dyDescent="0.25">
      <c r="B35" s="50" t="s">
        <v>148</v>
      </c>
      <c r="C35" s="57" t="s">
        <v>149</v>
      </c>
      <c r="D35" s="293">
        <v>0</v>
      </c>
      <c r="E35" s="53"/>
    </row>
    <row r="36" spans="2:6" ht="24" x14ac:dyDescent="0.25">
      <c r="B36" s="50" t="s">
        <v>150</v>
      </c>
      <c r="C36" s="57" t="s">
        <v>151</v>
      </c>
      <c r="D36" s="293">
        <v>0</v>
      </c>
      <c r="E36" s="53"/>
    </row>
    <row r="37" spans="2:6" x14ac:dyDescent="0.25">
      <c r="B37" s="50" t="s">
        <v>152</v>
      </c>
      <c r="C37" s="53" t="s">
        <v>153</v>
      </c>
      <c r="D37" s="293">
        <v>0</v>
      </c>
      <c r="E37" s="53"/>
    </row>
    <row r="38" spans="2:6" x14ac:dyDescent="0.25">
      <c r="B38" s="50" t="s">
        <v>154</v>
      </c>
      <c r="C38" s="57" t="s">
        <v>155</v>
      </c>
      <c r="D38" s="293">
        <v>0</v>
      </c>
      <c r="E38" s="53"/>
    </row>
    <row r="39" spans="2:6" ht="36" x14ac:dyDescent="0.25">
      <c r="B39" s="50">
        <v>21</v>
      </c>
      <c r="C39" s="57" t="s">
        <v>156</v>
      </c>
      <c r="D39" s="293">
        <v>-16.681350999999999</v>
      </c>
      <c r="E39" s="52" t="s">
        <v>775</v>
      </c>
    </row>
    <row r="40" spans="2:6" x14ac:dyDescent="0.25">
      <c r="B40" s="50">
        <v>22</v>
      </c>
      <c r="C40" s="57" t="s">
        <v>157</v>
      </c>
      <c r="D40" s="293">
        <v>0</v>
      </c>
      <c r="E40" s="53"/>
    </row>
    <row r="41" spans="2:6" ht="36" x14ac:dyDescent="0.25">
      <c r="B41" s="50">
        <v>23</v>
      </c>
      <c r="C41" s="57" t="s">
        <v>158</v>
      </c>
      <c r="D41" s="293">
        <v>0</v>
      </c>
      <c r="E41" s="53"/>
    </row>
    <row r="42" spans="2:6" x14ac:dyDescent="0.25">
      <c r="B42" s="50">
        <v>24</v>
      </c>
      <c r="C42" s="57" t="s">
        <v>23</v>
      </c>
      <c r="D42" s="293"/>
      <c r="E42" s="53"/>
    </row>
    <row r="43" spans="2:6" x14ac:dyDescent="0.25">
      <c r="B43" s="50">
        <v>25</v>
      </c>
      <c r="C43" s="57" t="s">
        <v>159</v>
      </c>
      <c r="D43" s="293">
        <v>0</v>
      </c>
      <c r="E43" s="53"/>
    </row>
    <row r="44" spans="2:6" x14ac:dyDescent="0.25">
      <c r="B44" s="50" t="s">
        <v>160</v>
      </c>
      <c r="C44" s="57" t="s">
        <v>161</v>
      </c>
      <c r="D44" s="293">
        <v>0</v>
      </c>
      <c r="E44" s="53"/>
    </row>
    <row r="45" spans="2:6" ht="48" x14ac:dyDescent="0.25">
      <c r="B45" s="50" t="s">
        <v>162</v>
      </c>
      <c r="C45" s="57" t="s">
        <v>163</v>
      </c>
      <c r="D45" s="293">
        <v>0</v>
      </c>
      <c r="E45" s="53"/>
    </row>
    <row r="46" spans="2:6" x14ac:dyDescent="0.25">
      <c r="B46" s="50">
        <v>26</v>
      </c>
      <c r="C46" s="57" t="s">
        <v>23</v>
      </c>
      <c r="D46" s="293"/>
      <c r="E46" s="53"/>
    </row>
    <row r="47" spans="2:6" ht="24" x14ac:dyDescent="0.25">
      <c r="B47" s="50">
        <v>27</v>
      </c>
      <c r="C47" s="57" t="s">
        <v>164</v>
      </c>
      <c r="D47" s="293">
        <v>0</v>
      </c>
      <c r="E47" s="53"/>
      <c r="F47" s="58"/>
    </row>
    <row r="48" spans="2:6" x14ac:dyDescent="0.25">
      <c r="B48" s="50" t="s">
        <v>165</v>
      </c>
      <c r="C48" s="57" t="s">
        <v>166</v>
      </c>
      <c r="D48" s="293">
        <v>-14.45053278</v>
      </c>
      <c r="E48" s="53"/>
      <c r="F48" s="58"/>
    </row>
    <row r="49" spans="2:5" x14ac:dyDescent="0.25">
      <c r="B49" s="50">
        <v>28</v>
      </c>
      <c r="C49" s="59" t="s">
        <v>167</v>
      </c>
      <c r="D49" s="293">
        <v>-34.63173413989</v>
      </c>
      <c r="E49" s="53"/>
    </row>
    <row r="50" spans="2:5" x14ac:dyDescent="0.25">
      <c r="B50" s="50">
        <v>29</v>
      </c>
      <c r="C50" s="59" t="s">
        <v>168</v>
      </c>
      <c r="D50" s="294">
        <v>1169.3552488601101</v>
      </c>
      <c r="E50" s="53"/>
    </row>
    <row r="51" spans="2:5" x14ac:dyDescent="0.25">
      <c r="B51" s="467" t="s">
        <v>169</v>
      </c>
      <c r="C51" s="468"/>
      <c r="D51" s="468"/>
      <c r="E51" s="469"/>
    </row>
    <row r="52" spans="2:5" x14ac:dyDescent="0.25">
      <c r="B52" s="50">
        <v>30</v>
      </c>
      <c r="C52" s="57" t="s">
        <v>170</v>
      </c>
      <c r="D52" s="293"/>
      <c r="E52" s="52"/>
    </row>
    <row r="53" spans="2:5" ht="24" x14ac:dyDescent="0.25">
      <c r="B53" s="50">
        <v>31</v>
      </c>
      <c r="C53" s="57" t="s">
        <v>171</v>
      </c>
      <c r="D53" s="293"/>
      <c r="E53" s="53"/>
    </row>
    <row r="54" spans="2:5" ht="24" x14ac:dyDescent="0.25">
      <c r="B54" s="50">
        <v>32</v>
      </c>
      <c r="C54" s="57" t="s">
        <v>172</v>
      </c>
      <c r="D54" s="293"/>
      <c r="E54" s="53"/>
    </row>
    <row r="55" spans="2:5" ht="36" x14ac:dyDescent="0.25">
      <c r="B55" s="50">
        <v>33</v>
      </c>
      <c r="C55" s="57" t="s">
        <v>173</v>
      </c>
      <c r="D55" s="293"/>
      <c r="E55" s="53"/>
    </row>
    <row r="56" spans="2:5" s="16" customFormat="1" ht="24" x14ac:dyDescent="0.25">
      <c r="B56" s="50" t="s">
        <v>174</v>
      </c>
      <c r="C56" s="57" t="s">
        <v>175</v>
      </c>
      <c r="D56" s="293"/>
      <c r="E56" s="53"/>
    </row>
    <row r="57" spans="2:5" s="16" customFormat="1" ht="24" x14ac:dyDescent="0.25">
      <c r="B57" s="50" t="s">
        <v>176</v>
      </c>
      <c r="C57" s="57" t="s">
        <v>177</v>
      </c>
      <c r="D57" s="293"/>
      <c r="E57" s="53"/>
    </row>
    <row r="58" spans="2:5" ht="48" x14ac:dyDescent="0.25">
      <c r="B58" s="50">
        <v>34</v>
      </c>
      <c r="C58" s="57" t="s">
        <v>178</v>
      </c>
      <c r="D58" s="293"/>
      <c r="E58" s="53"/>
    </row>
    <row r="59" spans="2:5" ht="24" x14ac:dyDescent="0.25">
      <c r="B59" s="50">
        <v>35</v>
      </c>
      <c r="C59" s="57" t="s">
        <v>179</v>
      </c>
      <c r="D59" s="293"/>
      <c r="E59" s="53"/>
    </row>
    <row r="60" spans="2:5" x14ac:dyDescent="0.25">
      <c r="B60" s="54">
        <v>36</v>
      </c>
      <c r="C60" s="59" t="s">
        <v>180</v>
      </c>
      <c r="D60" s="294"/>
      <c r="E60" s="53"/>
    </row>
    <row r="61" spans="2:5" x14ac:dyDescent="0.25">
      <c r="B61" s="467" t="s">
        <v>181</v>
      </c>
      <c r="C61" s="468"/>
      <c r="D61" s="468"/>
      <c r="E61" s="469"/>
    </row>
    <row r="62" spans="2:5" ht="24" x14ac:dyDescent="0.25">
      <c r="B62" s="50">
        <v>37</v>
      </c>
      <c r="C62" s="57" t="s">
        <v>182</v>
      </c>
      <c r="D62" s="293"/>
      <c r="E62" s="53"/>
    </row>
    <row r="63" spans="2:5" ht="60" x14ac:dyDescent="0.25">
      <c r="B63" s="50">
        <v>38</v>
      </c>
      <c r="C63" s="57" t="s">
        <v>183</v>
      </c>
      <c r="D63" s="293"/>
      <c r="E63" s="53"/>
    </row>
    <row r="64" spans="2:5" ht="60" x14ac:dyDescent="0.25">
      <c r="B64" s="50">
        <v>39</v>
      </c>
      <c r="C64" s="57" t="s">
        <v>184</v>
      </c>
      <c r="D64" s="293"/>
      <c r="E64" s="53"/>
    </row>
    <row r="65" spans="1:5" ht="48" x14ac:dyDescent="0.25">
      <c r="B65" s="50">
        <v>40</v>
      </c>
      <c r="C65" s="57" t="s">
        <v>185</v>
      </c>
      <c r="D65" s="293"/>
      <c r="E65" s="53"/>
    </row>
    <row r="66" spans="1:5" x14ac:dyDescent="0.25">
      <c r="B66" s="50">
        <v>41</v>
      </c>
      <c r="C66" s="57" t="s">
        <v>23</v>
      </c>
      <c r="D66" s="293"/>
      <c r="E66" s="53"/>
    </row>
    <row r="67" spans="1:5" ht="17.100000000000001" customHeight="1" x14ac:dyDescent="0.25">
      <c r="B67" s="50">
        <v>42</v>
      </c>
      <c r="C67" s="57" t="s">
        <v>186</v>
      </c>
      <c r="D67" s="293"/>
      <c r="E67" s="53"/>
    </row>
    <row r="68" spans="1:5" x14ac:dyDescent="0.25">
      <c r="B68" s="50" t="s">
        <v>187</v>
      </c>
      <c r="C68" s="57" t="s">
        <v>188</v>
      </c>
      <c r="D68" s="293"/>
      <c r="E68" s="53"/>
    </row>
    <row r="69" spans="1:5" x14ac:dyDescent="0.25">
      <c r="B69" s="54">
        <v>43</v>
      </c>
      <c r="C69" s="59" t="s">
        <v>189</v>
      </c>
      <c r="D69" s="294"/>
      <c r="E69" s="53"/>
    </row>
    <row r="70" spans="1:5" x14ac:dyDescent="0.25">
      <c r="B70" s="54">
        <v>44</v>
      </c>
      <c r="C70" s="59" t="s">
        <v>190</v>
      </c>
      <c r="D70" s="294"/>
      <c r="E70" s="53"/>
    </row>
    <row r="71" spans="1:5" x14ac:dyDescent="0.25">
      <c r="B71" s="54">
        <v>45</v>
      </c>
      <c r="C71" s="59" t="s">
        <v>191</v>
      </c>
      <c r="D71" s="294"/>
      <c r="E71" s="53"/>
    </row>
    <row r="72" spans="1:5" x14ac:dyDescent="0.25">
      <c r="B72" s="467" t="s">
        <v>192</v>
      </c>
      <c r="C72" s="468"/>
      <c r="D72" s="468"/>
      <c r="E72" s="469"/>
    </row>
    <row r="73" spans="1:5" x14ac:dyDescent="0.25">
      <c r="B73" s="50">
        <v>46</v>
      </c>
      <c r="C73" s="57" t="s">
        <v>170</v>
      </c>
      <c r="D73" s="293">
        <v>148.86403000000001</v>
      </c>
      <c r="E73" s="52" t="s">
        <v>777</v>
      </c>
    </row>
    <row r="74" spans="1:5" ht="36" x14ac:dyDescent="0.25">
      <c r="B74" s="50">
        <v>47</v>
      </c>
      <c r="C74" s="57" t="s">
        <v>193</v>
      </c>
      <c r="D74" s="297">
        <v>0</v>
      </c>
      <c r="E74" s="53"/>
    </row>
    <row r="75" spans="1:5" s="16" customFormat="1" ht="24" x14ac:dyDescent="0.25">
      <c r="A75" s="22"/>
      <c r="B75" s="50" t="s">
        <v>194</v>
      </c>
      <c r="C75" s="57" t="s">
        <v>195</v>
      </c>
      <c r="D75" s="293">
        <v>0</v>
      </c>
      <c r="E75" s="53"/>
    </row>
    <row r="76" spans="1:5" s="16" customFormat="1" ht="24" x14ac:dyDescent="0.25">
      <c r="A76" s="22"/>
      <c r="B76" s="50" t="s">
        <v>196</v>
      </c>
      <c r="C76" s="57" t="s">
        <v>197</v>
      </c>
      <c r="D76" s="293">
        <v>0</v>
      </c>
      <c r="E76" s="53"/>
    </row>
    <row r="77" spans="1:5" ht="48" x14ac:dyDescent="0.25">
      <c r="B77" s="50">
        <v>48</v>
      </c>
      <c r="C77" s="57" t="s">
        <v>198</v>
      </c>
      <c r="D77" s="293">
        <v>0</v>
      </c>
      <c r="E77" s="53"/>
    </row>
    <row r="78" spans="1:5" ht="24" x14ac:dyDescent="0.25">
      <c r="B78" s="50">
        <v>49</v>
      </c>
      <c r="C78" s="57" t="s">
        <v>199</v>
      </c>
      <c r="D78" s="293">
        <v>0</v>
      </c>
      <c r="E78" s="53"/>
    </row>
    <row r="79" spans="1:5" x14ac:dyDescent="0.25">
      <c r="B79" s="50">
        <v>50</v>
      </c>
      <c r="C79" s="57" t="s">
        <v>200</v>
      </c>
      <c r="D79" s="297">
        <v>0</v>
      </c>
      <c r="E79" s="53"/>
    </row>
    <row r="80" spans="1:5" x14ac:dyDescent="0.25">
      <c r="B80" s="54">
        <v>51</v>
      </c>
      <c r="C80" s="59" t="s">
        <v>201</v>
      </c>
      <c r="D80" s="298">
        <v>148.86403000000001</v>
      </c>
      <c r="E80" s="52" t="s">
        <v>777</v>
      </c>
    </row>
    <row r="81" spans="2:5" x14ac:dyDescent="0.25">
      <c r="B81" s="467" t="s">
        <v>202</v>
      </c>
      <c r="C81" s="468"/>
      <c r="D81" s="468"/>
      <c r="E81" s="469"/>
    </row>
    <row r="82" spans="2:5" ht="24" x14ac:dyDescent="0.25">
      <c r="B82" s="50">
        <v>52</v>
      </c>
      <c r="C82" s="57" t="s">
        <v>203</v>
      </c>
      <c r="D82" s="293">
        <v>-12.276923</v>
      </c>
      <c r="E82" s="52" t="s">
        <v>803</v>
      </c>
    </row>
    <row r="83" spans="2:5" ht="60" x14ac:dyDescent="0.25">
      <c r="B83" s="50">
        <v>53</v>
      </c>
      <c r="C83" s="57" t="s">
        <v>204</v>
      </c>
      <c r="D83" s="293">
        <v>0</v>
      </c>
      <c r="E83" s="53"/>
    </row>
    <row r="84" spans="2:5" ht="48" x14ac:dyDescent="0.25">
      <c r="B84" s="50">
        <v>54</v>
      </c>
      <c r="C84" s="57" t="s">
        <v>205</v>
      </c>
      <c r="D84" s="293">
        <v>0</v>
      </c>
      <c r="E84" s="53"/>
    </row>
    <row r="85" spans="2:5" x14ac:dyDescent="0.25">
      <c r="B85" s="50" t="s">
        <v>206</v>
      </c>
      <c r="C85" s="57" t="s">
        <v>23</v>
      </c>
      <c r="D85" s="293"/>
      <c r="E85" s="53"/>
    </row>
    <row r="86" spans="2:5" ht="48" x14ac:dyDescent="0.25">
      <c r="B86" s="50">
        <v>55</v>
      </c>
      <c r="C86" s="57" t="s">
        <v>207</v>
      </c>
      <c r="D86" s="293">
        <v>0</v>
      </c>
      <c r="E86" s="53"/>
    </row>
    <row r="87" spans="2:5" x14ac:dyDescent="0.25">
      <c r="B87" s="50">
        <v>56</v>
      </c>
      <c r="C87" s="57" t="s">
        <v>23</v>
      </c>
      <c r="D87" s="293"/>
      <c r="E87" s="53"/>
    </row>
    <row r="88" spans="2:5" ht="24" x14ac:dyDescent="0.25">
      <c r="B88" s="50" t="s">
        <v>208</v>
      </c>
      <c r="C88" s="53" t="s">
        <v>209</v>
      </c>
      <c r="D88" s="294">
        <v>0</v>
      </c>
      <c r="E88" s="53"/>
    </row>
    <row r="89" spans="2:5" x14ac:dyDescent="0.25">
      <c r="B89" s="50" t="s">
        <v>210</v>
      </c>
      <c r="C89" s="53" t="s">
        <v>211</v>
      </c>
      <c r="D89" s="294">
        <v>0</v>
      </c>
      <c r="E89" s="53"/>
    </row>
    <row r="90" spans="2:5" x14ac:dyDescent="0.25">
      <c r="B90" s="54">
        <v>57</v>
      </c>
      <c r="C90" s="56" t="s">
        <v>212</v>
      </c>
      <c r="D90" s="294">
        <v>-12.276923</v>
      </c>
      <c r="E90" s="53"/>
    </row>
    <row r="91" spans="2:5" x14ac:dyDescent="0.25">
      <c r="B91" s="54">
        <v>58</v>
      </c>
      <c r="C91" s="56" t="s">
        <v>213</v>
      </c>
      <c r="D91" s="294">
        <v>136.587107</v>
      </c>
      <c r="E91" s="53"/>
    </row>
    <row r="92" spans="2:5" x14ac:dyDescent="0.25">
      <c r="B92" s="54">
        <v>59</v>
      </c>
      <c r="C92" s="56" t="s">
        <v>214</v>
      </c>
      <c r="D92" s="294">
        <v>1305.94235586011</v>
      </c>
      <c r="E92" s="53"/>
    </row>
    <row r="93" spans="2:5" x14ac:dyDescent="0.25">
      <c r="B93" s="54">
        <v>60</v>
      </c>
      <c r="C93" s="56" t="s">
        <v>51</v>
      </c>
      <c r="D93" s="294">
        <v>5113.4263470975011</v>
      </c>
      <c r="E93" s="56"/>
    </row>
    <row r="94" spans="2:5" x14ac:dyDescent="0.25">
      <c r="B94" s="467" t="s">
        <v>215</v>
      </c>
      <c r="C94" s="468"/>
      <c r="D94" s="468"/>
      <c r="E94" s="469"/>
    </row>
    <row r="95" spans="2:5" x14ac:dyDescent="0.25">
      <c r="B95" s="50">
        <v>61</v>
      </c>
      <c r="C95" s="57" t="s">
        <v>216</v>
      </c>
      <c r="D95" s="381">
        <v>0.22868330733342099</v>
      </c>
      <c r="E95" s="53"/>
    </row>
    <row r="96" spans="2:5" x14ac:dyDescent="0.25">
      <c r="B96" s="50">
        <v>62</v>
      </c>
      <c r="C96" s="57" t="s">
        <v>217</v>
      </c>
      <c r="D96" s="381">
        <v>0.22868330733342099</v>
      </c>
      <c r="E96" s="53"/>
    </row>
    <row r="97" spans="2:5" x14ac:dyDescent="0.25">
      <c r="B97" s="50">
        <v>63</v>
      </c>
      <c r="C97" s="57" t="s">
        <v>218</v>
      </c>
      <c r="D97" s="381">
        <v>0.25539477196173815</v>
      </c>
      <c r="E97" s="53"/>
    </row>
    <row r="98" spans="2:5" ht="14.65" customHeight="1" x14ac:dyDescent="0.25">
      <c r="B98" s="50">
        <v>64</v>
      </c>
      <c r="C98" s="57" t="s">
        <v>219</v>
      </c>
      <c r="D98" s="381">
        <v>8.7610624999999998E-2</v>
      </c>
      <c r="E98" s="53"/>
    </row>
    <row r="99" spans="2:5" ht="17.649999999999999" customHeight="1" x14ac:dyDescent="0.25">
      <c r="B99" s="50">
        <v>65</v>
      </c>
      <c r="C99" s="53" t="s">
        <v>220</v>
      </c>
      <c r="D99" s="381">
        <v>2.5000000000000001E-2</v>
      </c>
      <c r="E99" s="53"/>
    </row>
    <row r="100" spans="2:5" x14ac:dyDescent="0.25">
      <c r="B100" s="50">
        <v>66</v>
      </c>
      <c r="C100" s="53" t="s">
        <v>221</v>
      </c>
      <c r="D100" s="381">
        <v>0.02</v>
      </c>
      <c r="E100" s="53"/>
    </row>
    <row r="101" spans="2:5" x14ac:dyDescent="0.25">
      <c r="B101" s="50">
        <v>67</v>
      </c>
      <c r="C101" s="53" t="s">
        <v>222</v>
      </c>
      <c r="D101" s="381">
        <v>0</v>
      </c>
      <c r="E101" s="53"/>
    </row>
    <row r="102" spans="2:5" x14ac:dyDescent="0.25">
      <c r="B102" s="50" t="s">
        <v>223</v>
      </c>
      <c r="C102" s="57" t="s">
        <v>224</v>
      </c>
      <c r="D102" s="381">
        <v>0</v>
      </c>
      <c r="E102" s="53"/>
    </row>
    <row r="103" spans="2:5" ht="24" x14ac:dyDescent="0.25">
      <c r="B103" s="50" t="s">
        <v>225</v>
      </c>
      <c r="C103" s="57" t="s">
        <v>226</v>
      </c>
      <c r="D103" s="381">
        <v>7.6106250000000028E-3</v>
      </c>
      <c r="E103" s="53"/>
    </row>
    <row r="104" spans="2:5" ht="24" x14ac:dyDescent="0.25">
      <c r="B104" s="50">
        <v>68</v>
      </c>
      <c r="C104" s="59" t="s">
        <v>227</v>
      </c>
      <c r="D104" s="381">
        <v>0.14107268233342102</v>
      </c>
      <c r="E104" s="53"/>
    </row>
    <row r="105" spans="2:5" x14ac:dyDescent="0.25">
      <c r="B105" s="467" t="s">
        <v>228</v>
      </c>
      <c r="C105" s="468"/>
      <c r="D105" s="468"/>
      <c r="E105" s="469"/>
    </row>
    <row r="106" spans="2:5" x14ac:dyDescent="0.25">
      <c r="B106" s="50">
        <v>69</v>
      </c>
      <c r="C106" s="60" t="s">
        <v>229</v>
      </c>
      <c r="D106" s="293"/>
      <c r="E106" s="53"/>
    </row>
    <row r="107" spans="2:5" x14ac:dyDescent="0.25">
      <c r="B107" s="50">
        <v>70</v>
      </c>
      <c r="C107" s="60" t="s">
        <v>229</v>
      </c>
      <c r="D107" s="293"/>
      <c r="E107" s="53"/>
    </row>
    <row r="108" spans="2:5" x14ac:dyDescent="0.25">
      <c r="B108" s="50">
        <v>71</v>
      </c>
      <c r="C108" s="60" t="s">
        <v>229</v>
      </c>
      <c r="D108" s="293"/>
      <c r="E108" s="53"/>
    </row>
    <row r="109" spans="2:5" x14ac:dyDescent="0.25">
      <c r="B109" s="467" t="s">
        <v>230</v>
      </c>
      <c r="C109" s="468"/>
      <c r="D109" s="468"/>
      <c r="E109" s="469"/>
    </row>
    <row r="110" spans="2:5" ht="32.25" customHeight="1" x14ac:dyDescent="0.25">
      <c r="B110" s="473">
        <v>72</v>
      </c>
      <c r="C110" s="476" t="s">
        <v>231</v>
      </c>
      <c r="D110" s="479">
        <v>-158.94311099999999</v>
      </c>
      <c r="E110" s="482" t="s">
        <v>780</v>
      </c>
    </row>
    <row r="111" spans="2:5" ht="11.1" customHeight="1" x14ac:dyDescent="0.25">
      <c r="B111" s="474"/>
      <c r="C111" s="477"/>
      <c r="D111" s="480"/>
      <c r="E111" s="483"/>
    </row>
    <row r="112" spans="2:5" ht="9.75" customHeight="1" x14ac:dyDescent="0.25">
      <c r="B112" s="475"/>
      <c r="C112" s="478"/>
      <c r="D112" s="481"/>
      <c r="E112" s="484"/>
    </row>
    <row r="113" spans="2:5" ht="48" x14ac:dyDescent="0.25">
      <c r="B113" s="50">
        <v>73</v>
      </c>
      <c r="C113" s="57" t="s">
        <v>232</v>
      </c>
      <c r="D113" s="297">
        <v>0</v>
      </c>
      <c r="E113" s="53"/>
    </row>
    <row r="114" spans="2:5" x14ac:dyDescent="0.25">
      <c r="B114" s="50">
        <v>74</v>
      </c>
      <c r="C114" s="57" t="s">
        <v>23</v>
      </c>
      <c r="D114" s="293"/>
      <c r="E114" s="53"/>
    </row>
    <row r="115" spans="2:5" ht="34.5" customHeight="1" x14ac:dyDescent="0.25">
      <c r="B115" s="50">
        <v>75</v>
      </c>
      <c r="C115" s="57" t="s">
        <v>233</v>
      </c>
      <c r="D115" s="293">
        <v>0</v>
      </c>
      <c r="E115" s="53"/>
    </row>
    <row r="116" spans="2:5" x14ac:dyDescent="0.25">
      <c r="B116" s="467" t="s">
        <v>234</v>
      </c>
      <c r="C116" s="468"/>
      <c r="D116" s="468"/>
      <c r="E116" s="469"/>
    </row>
    <row r="117" spans="2:5" ht="36" x14ac:dyDescent="0.25">
      <c r="B117" s="50">
        <v>76</v>
      </c>
      <c r="C117" s="57" t="s">
        <v>235</v>
      </c>
      <c r="D117" s="293">
        <v>0</v>
      </c>
      <c r="E117" s="53"/>
    </row>
    <row r="118" spans="2:5" ht="24" x14ac:dyDescent="0.25">
      <c r="B118" s="50">
        <v>77</v>
      </c>
      <c r="C118" s="57" t="s">
        <v>236</v>
      </c>
      <c r="D118" s="293">
        <v>49.84078139346876</v>
      </c>
      <c r="E118" s="53"/>
    </row>
    <row r="119" spans="2:5" ht="36" x14ac:dyDescent="0.25">
      <c r="B119" s="50">
        <v>78</v>
      </c>
      <c r="C119" s="57" t="s">
        <v>237</v>
      </c>
      <c r="D119" s="293"/>
      <c r="E119" s="53"/>
    </row>
    <row r="120" spans="2:5" ht="27" customHeight="1" x14ac:dyDescent="0.25">
      <c r="B120" s="50">
        <v>79</v>
      </c>
      <c r="C120" s="57" t="s">
        <v>238</v>
      </c>
      <c r="D120" s="293"/>
      <c r="E120" s="53"/>
    </row>
    <row r="121" spans="2:5" x14ac:dyDescent="0.25">
      <c r="B121" s="470" t="s">
        <v>239</v>
      </c>
      <c r="C121" s="471"/>
      <c r="D121" s="471"/>
      <c r="E121" s="472"/>
    </row>
    <row r="122" spans="2:5" ht="24" x14ac:dyDescent="0.25">
      <c r="B122" s="50">
        <v>80</v>
      </c>
      <c r="C122" s="57" t="s">
        <v>240</v>
      </c>
      <c r="D122" s="295"/>
      <c r="E122" s="53"/>
    </row>
    <row r="123" spans="2:5" ht="24" x14ac:dyDescent="0.25">
      <c r="B123" s="50">
        <v>81</v>
      </c>
      <c r="C123" s="57" t="s">
        <v>241</v>
      </c>
      <c r="D123" s="295"/>
      <c r="E123" s="53"/>
    </row>
    <row r="124" spans="2:5" ht="24" x14ac:dyDescent="0.25">
      <c r="B124" s="50">
        <v>82</v>
      </c>
      <c r="C124" s="57" t="s">
        <v>242</v>
      </c>
      <c r="D124" s="296"/>
      <c r="E124" s="53"/>
    </row>
    <row r="125" spans="2:5" ht="24" x14ac:dyDescent="0.25">
      <c r="B125" s="50">
        <v>83</v>
      </c>
      <c r="C125" s="57" t="s">
        <v>243</v>
      </c>
      <c r="D125" s="296"/>
      <c r="E125" s="53"/>
    </row>
    <row r="126" spans="2:5" ht="24" x14ac:dyDescent="0.25">
      <c r="B126" s="50">
        <v>84</v>
      </c>
      <c r="C126" s="57" t="s">
        <v>244</v>
      </c>
      <c r="D126" s="296"/>
      <c r="E126" s="53"/>
    </row>
    <row r="127" spans="2:5" ht="24" x14ac:dyDescent="0.25">
      <c r="B127" s="50">
        <v>85</v>
      </c>
      <c r="C127" s="57" t="s">
        <v>245</v>
      </c>
      <c r="D127" s="296"/>
      <c r="E127" s="53"/>
    </row>
    <row r="128" spans="2:5" x14ac:dyDescent="0.25">
      <c r="B128" s="61"/>
    </row>
    <row r="129" spans="2:2" x14ac:dyDescent="0.25">
      <c r="B129" s="61"/>
    </row>
    <row r="130" spans="2:2" x14ac:dyDescent="0.25">
      <c r="B130" s="62"/>
    </row>
    <row r="131" spans="2:2" x14ac:dyDescent="0.25">
      <c r="B131" s="62"/>
    </row>
    <row r="132" spans="2:2" x14ac:dyDescent="0.25">
      <c r="B132" s="62"/>
    </row>
    <row r="133" spans="2:2" x14ac:dyDescent="0.25">
      <c r="B133" s="62"/>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70866141732283472" right="0.70866141732283472" top="0.74803149606299213" bottom="0.74803149606299213" header="0.31496062992125984" footer="0.31496062992125984"/>
  <pageSetup paperSize="9" scale="91" orientation="landscape" r:id="rId1"/>
  <rowBreaks count="6" manualBreakCount="6">
    <brk id="19" min="1" max="4" man="1"/>
    <brk id="34" min="1" max="4" man="1"/>
    <brk id="50" min="1" max="4" man="1"/>
    <brk id="71" min="1" max="4" man="1"/>
    <brk id="93" min="1" max="4" man="1"/>
    <brk id="115"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396A-2EE5-4E43-9D9B-D4A9CDD51F91}">
  <sheetPr codeName="Ark17"/>
  <dimension ref="B1:T47"/>
  <sheetViews>
    <sheetView showGridLines="0" zoomScaleNormal="100" workbookViewId="0">
      <selection activeCell="D51" sqref="D51"/>
    </sheetView>
  </sheetViews>
  <sheetFormatPr defaultColWidth="9" defaultRowHeight="15" x14ac:dyDescent="0.25"/>
  <cols>
    <col min="3" max="3" width="53" customWidth="1"/>
    <col min="4" max="4" width="39.7109375" customWidth="1"/>
    <col min="5" max="5" width="37.140625" customWidth="1"/>
    <col min="6" max="6" width="20.42578125" customWidth="1"/>
  </cols>
  <sheetData>
    <row r="1" spans="2:20" ht="15.75" x14ac:dyDescent="0.25">
      <c r="C1" s="63"/>
    </row>
    <row r="2" spans="2:20" ht="18.75" x14ac:dyDescent="0.25">
      <c r="B2" s="64" t="s">
        <v>115</v>
      </c>
    </row>
    <row r="3" spans="2:20" ht="15" customHeight="1" x14ac:dyDescent="0.25">
      <c r="B3" s="488" t="s">
        <v>246</v>
      </c>
      <c r="C3" s="488"/>
      <c r="D3" s="488"/>
      <c r="E3" s="488"/>
      <c r="F3" s="488"/>
      <c r="G3" s="65"/>
      <c r="H3" s="65"/>
      <c r="I3" s="65"/>
      <c r="J3" s="65"/>
      <c r="K3" s="65"/>
      <c r="L3" s="65"/>
      <c r="M3" s="65"/>
      <c r="N3" s="65"/>
      <c r="O3" s="65"/>
      <c r="P3" s="65"/>
      <c r="Q3" s="65"/>
      <c r="R3" s="65"/>
      <c r="S3" s="65"/>
      <c r="T3" s="65"/>
    </row>
    <row r="4" spans="2:20" x14ac:dyDescent="0.25">
      <c r="B4" s="488"/>
      <c r="C4" s="488"/>
      <c r="D4" s="488"/>
      <c r="E4" s="488"/>
      <c r="F4" s="488"/>
      <c r="G4" s="65"/>
      <c r="H4" s="65"/>
      <c r="I4" s="65"/>
      <c r="J4" s="65"/>
      <c r="K4" s="65"/>
      <c r="L4" s="65"/>
      <c r="M4" s="65"/>
      <c r="N4" s="65"/>
      <c r="O4" s="65"/>
      <c r="P4" s="65"/>
      <c r="Q4" s="65"/>
      <c r="R4" s="65"/>
      <c r="S4" s="65"/>
      <c r="T4" s="65"/>
    </row>
    <row r="5" spans="2:20" x14ac:dyDescent="0.25">
      <c r="B5" s="488"/>
      <c r="C5" s="488"/>
      <c r="D5" s="488"/>
      <c r="E5" s="488"/>
      <c r="F5" s="488"/>
      <c r="G5" s="65"/>
      <c r="H5" s="65"/>
      <c r="I5" s="65"/>
      <c r="J5" s="65"/>
      <c r="K5" s="65"/>
      <c r="L5" s="65"/>
      <c r="M5" s="65"/>
      <c r="N5" s="65"/>
      <c r="O5" s="65"/>
      <c r="P5" s="65"/>
      <c r="Q5" s="65"/>
      <c r="R5" s="65"/>
      <c r="S5" s="65"/>
      <c r="T5" s="65"/>
    </row>
    <row r="6" spans="2:20" x14ac:dyDescent="0.25">
      <c r="D6" s="19" t="s">
        <v>5</v>
      </c>
      <c r="E6" s="19" t="s">
        <v>6</v>
      </c>
      <c r="F6" s="19" t="s">
        <v>7</v>
      </c>
    </row>
    <row r="7" spans="2:20" ht="30" x14ac:dyDescent="0.25">
      <c r="C7" s="66"/>
      <c r="D7" s="67" t="s">
        <v>247</v>
      </c>
      <c r="E7" s="67" t="s">
        <v>248</v>
      </c>
      <c r="F7" s="67" t="s">
        <v>249</v>
      </c>
    </row>
    <row r="8" spans="2:20" x14ac:dyDescent="0.25">
      <c r="C8" s="66"/>
      <c r="D8" s="67" t="s">
        <v>250</v>
      </c>
      <c r="E8" s="67" t="s">
        <v>250</v>
      </c>
      <c r="F8" s="67"/>
    </row>
    <row r="9" spans="2:20" ht="30" customHeight="1" x14ac:dyDescent="0.25">
      <c r="B9" s="489" t="s">
        <v>251</v>
      </c>
      <c r="C9" s="490"/>
      <c r="D9" s="490"/>
      <c r="E9" s="490"/>
      <c r="F9" s="491"/>
    </row>
    <row r="10" spans="2:20" ht="30" x14ac:dyDescent="0.25">
      <c r="B10" s="68">
        <v>1</v>
      </c>
      <c r="C10" s="9" t="s">
        <v>742</v>
      </c>
      <c r="D10" s="299">
        <v>1353320</v>
      </c>
      <c r="E10" s="9"/>
      <c r="F10" s="19"/>
    </row>
    <row r="11" spans="2:20" x14ac:dyDescent="0.25">
      <c r="B11" s="68">
        <v>2</v>
      </c>
      <c r="C11" s="9" t="s">
        <v>743</v>
      </c>
      <c r="D11" s="299">
        <v>35751</v>
      </c>
      <c r="E11" s="9"/>
      <c r="F11" s="19"/>
    </row>
    <row r="12" spans="2:20" x14ac:dyDescent="0.25">
      <c r="B12" s="68">
        <v>3</v>
      </c>
      <c r="C12" s="9" t="s">
        <v>744</v>
      </c>
      <c r="D12" s="299">
        <v>4678829</v>
      </c>
      <c r="E12" s="9"/>
      <c r="F12" s="19" t="s">
        <v>804</v>
      </c>
    </row>
    <row r="13" spans="2:20" x14ac:dyDescent="0.25">
      <c r="B13" s="68">
        <v>4</v>
      </c>
      <c r="C13" s="9" t="s">
        <v>745</v>
      </c>
      <c r="D13" s="299">
        <v>3171271</v>
      </c>
      <c r="E13" s="9"/>
      <c r="F13" s="19"/>
    </row>
    <row r="14" spans="2:20" x14ac:dyDescent="0.25">
      <c r="B14" s="68">
        <v>5</v>
      </c>
      <c r="C14" s="9" t="s">
        <v>746</v>
      </c>
      <c r="D14" s="299">
        <v>328579</v>
      </c>
      <c r="E14" s="9"/>
      <c r="F14" s="19" t="s">
        <v>779</v>
      </c>
    </row>
    <row r="15" spans="2:20" x14ac:dyDescent="0.25">
      <c r="B15" s="68">
        <v>6</v>
      </c>
      <c r="C15" s="9" t="s">
        <v>747</v>
      </c>
      <c r="D15" s="299">
        <v>30597</v>
      </c>
      <c r="E15" s="9"/>
      <c r="F15" s="19"/>
    </row>
    <row r="16" spans="2:20" x14ac:dyDescent="0.25">
      <c r="B16" s="68">
        <v>7</v>
      </c>
      <c r="C16" s="9" t="s">
        <v>748</v>
      </c>
      <c r="D16" s="299">
        <v>2328341</v>
      </c>
      <c r="E16" s="9"/>
      <c r="F16" s="19"/>
    </row>
    <row r="17" spans="2:6" x14ac:dyDescent="0.25">
      <c r="B17" s="68">
        <v>8</v>
      </c>
      <c r="C17" s="9" t="s">
        <v>749</v>
      </c>
      <c r="D17" s="299">
        <v>83969</v>
      </c>
      <c r="E17" s="9"/>
      <c r="F17" s="19"/>
    </row>
    <row r="18" spans="2:6" x14ac:dyDescent="0.25">
      <c r="B18" s="68">
        <v>9</v>
      </c>
      <c r="C18" s="282" t="s">
        <v>755</v>
      </c>
      <c r="D18" s="299">
        <v>1927</v>
      </c>
      <c r="E18" s="282"/>
      <c r="F18" s="283"/>
    </row>
    <row r="19" spans="2:6" x14ac:dyDescent="0.25">
      <c r="B19" s="68">
        <v>10</v>
      </c>
      <c r="C19" s="282" t="s">
        <v>756</v>
      </c>
      <c r="D19" s="299">
        <v>72601</v>
      </c>
      <c r="E19" s="282"/>
      <c r="F19" s="283"/>
    </row>
    <row r="20" spans="2:6" x14ac:dyDescent="0.25">
      <c r="B20" s="68">
        <v>11</v>
      </c>
      <c r="C20" s="282" t="s">
        <v>757</v>
      </c>
      <c r="D20" s="299">
        <v>9441</v>
      </c>
      <c r="E20" s="282"/>
      <c r="F20" s="283"/>
    </row>
    <row r="21" spans="2:6" x14ac:dyDescent="0.25">
      <c r="B21" s="68">
        <v>12</v>
      </c>
      <c r="C21" s="9" t="s">
        <v>750</v>
      </c>
      <c r="D21" s="299">
        <v>16890</v>
      </c>
      <c r="E21" s="9"/>
      <c r="F21" s="19"/>
    </row>
    <row r="22" spans="2:6" x14ac:dyDescent="0.25">
      <c r="B22" s="68">
        <v>13</v>
      </c>
      <c r="C22" s="9" t="s">
        <v>751</v>
      </c>
      <c r="D22" s="299">
        <v>0</v>
      </c>
      <c r="E22" s="9"/>
      <c r="F22" s="19"/>
    </row>
    <row r="23" spans="2:6" x14ac:dyDescent="0.25">
      <c r="B23" s="68">
        <v>14</v>
      </c>
      <c r="C23" s="9" t="s">
        <v>752</v>
      </c>
      <c r="D23" s="299">
        <v>0</v>
      </c>
      <c r="E23" s="9"/>
      <c r="F23" s="19"/>
    </row>
    <row r="24" spans="2:6" x14ac:dyDescent="0.25">
      <c r="B24" s="68">
        <v>15</v>
      </c>
      <c r="C24" s="9" t="s">
        <v>753</v>
      </c>
      <c r="D24" s="299">
        <v>16681</v>
      </c>
      <c r="E24" s="9"/>
      <c r="F24" s="19" t="s">
        <v>776</v>
      </c>
    </row>
    <row r="25" spans="2:6" x14ac:dyDescent="0.25">
      <c r="B25" s="68">
        <v>16</v>
      </c>
      <c r="C25" s="282" t="s">
        <v>680</v>
      </c>
      <c r="D25" s="299">
        <v>95928</v>
      </c>
      <c r="E25" s="9"/>
      <c r="F25" s="19"/>
    </row>
    <row r="26" spans="2:6" x14ac:dyDescent="0.25">
      <c r="B26" s="68"/>
      <c r="C26" s="282" t="s">
        <v>754</v>
      </c>
      <c r="D26" s="299">
        <v>7958</v>
      </c>
      <c r="E26" s="9"/>
      <c r="F26" s="19"/>
    </row>
    <row r="27" spans="2:6" x14ac:dyDescent="0.25">
      <c r="B27" s="68"/>
      <c r="C27" s="70" t="s">
        <v>252</v>
      </c>
      <c r="D27" s="299">
        <v>12148114</v>
      </c>
      <c r="E27" s="9"/>
      <c r="F27" s="19"/>
    </row>
    <row r="28" spans="2:6" ht="30" customHeight="1" x14ac:dyDescent="0.25">
      <c r="B28" s="489" t="s">
        <v>253</v>
      </c>
      <c r="C28" s="490"/>
      <c r="D28" s="490"/>
      <c r="E28" s="490"/>
      <c r="F28" s="491"/>
    </row>
    <row r="29" spans="2:6" x14ac:dyDescent="0.25">
      <c r="B29" s="68">
        <v>1</v>
      </c>
      <c r="C29" s="9" t="s">
        <v>758</v>
      </c>
      <c r="D29" s="299">
        <v>0</v>
      </c>
      <c r="E29" s="9"/>
      <c r="F29" s="19"/>
    </row>
    <row r="30" spans="2:6" x14ac:dyDescent="0.25">
      <c r="B30" s="68">
        <v>2</v>
      </c>
      <c r="C30" s="9" t="s">
        <v>759</v>
      </c>
      <c r="D30" s="299">
        <v>7906663</v>
      </c>
      <c r="E30" s="9"/>
      <c r="F30" s="19"/>
    </row>
    <row r="31" spans="2:6" x14ac:dyDescent="0.25">
      <c r="B31" s="68">
        <v>3</v>
      </c>
      <c r="C31" s="9" t="s">
        <v>760</v>
      </c>
      <c r="D31" s="299">
        <v>2328340</v>
      </c>
      <c r="E31" s="9"/>
      <c r="F31" s="19"/>
    </row>
    <row r="32" spans="2:6" x14ac:dyDescent="0.25">
      <c r="B32" s="68">
        <v>4</v>
      </c>
      <c r="C32" s="9" t="s">
        <v>761</v>
      </c>
      <c r="D32" s="299">
        <v>74478</v>
      </c>
      <c r="E32" s="9"/>
      <c r="F32" s="19" t="s">
        <v>779</v>
      </c>
    </row>
    <row r="33" spans="2:6" x14ac:dyDescent="0.25">
      <c r="B33" s="68">
        <v>5</v>
      </c>
      <c r="C33" s="9" t="s">
        <v>762</v>
      </c>
      <c r="D33" s="299">
        <v>274758</v>
      </c>
      <c r="E33" s="9"/>
      <c r="F33" s="19"/>
    </row>
    <row r="34" spans="2:6" x14ac:dyDescent="0.25">
      <c r="B34" s="68">
        <v>6</v>
      </c>
      <c r="C34" s="9" t="s">
        <v>754</v>
      </c>
      <c r="D34" s="299">
        <v>3401</v>
      </c>
      <c r="E34" s="9"/>
      <c r="F34" s="19"/>
    </row>
    <row r="35" spans="2:6" x14ac:dyDescent="0.25">
      <c r="B35" s="68">
        <v>7</v>
      </c>
      <c r="C35" s="9" t="s">
        <v>763</v>
      </c>
      <c r="D35" s="299">
        <v>9667</v>
      </c>
      <c r="E35" s="9"/>
      <c r="F35" s="19"/>
    </row>
    <row r="36" spans="2:6" x14ac:dyDescent="0.25">
      <c r="B36" s="68">
        <v>8</v>
      </c>
      <c r="C36" s="282" t="s">
        <v>764</v>
      </c>
      <c r="D36" s="299">
        <v>2951</v>
      </c>
      <c r="E36" s="9"/>
      <c r="F36" s="19"/>
    </row>
    <row r="37" spans="2:6" x14ac:dyDescent="0.25">
      <c r="B37" s="68">
        <v>10</v>
      </c>
      <c r="C37" s="282" t="s">
        <v>765</v>
      </c>
      <c r="D37" s="299">
        <v>148864</v>
      </c>
      <c r="E37" s="9"/>
      <c r="F37" s="19" t="s">
        <v>778</v>
      </c>
    </row>
    <row r="38" spans="2:6" x14ac:dyDescent="0.25">
      <c r="B38" s="68"/>
      <c r="C38" s="70" t="s">
        <v>254</v>
      </c>
      <c r="D38" s="299">
        <v>10749122</v>
      </c>
      <c r="E38" s="9"/>
      <c r="F38" s="19"/>
    </row>
    <row r="39" spans="2:6" ht="15" customHeight="1" x14ac:dyDescent="0.25">
      <c r="B39" s="71" t="s">
        <v>255</v>
      </c>
      <c r="C39" s="72"/>
      <c r="D39" s="300"/>
      <c r="E39" s="73"/>
      <c r="F39" s="74"/>
    </row>
    <row r="40" spans="2:6" x14ac:dyDescent="0.25">
      <c r="B40" s="68">
        <v>1</v>
      </c>
      <c r="C40" s="9" t="s">
        <v>255</v>
      </c>
      <c r="D40" s="299">
        <v>27000</v>
      </c>
      <c r="E40" s="9"/>
      <c r="F40" s="19" t="s">
        <v>770</v>
      </c>
    </row>
    <row r="41" spans="2:6" x14ac:dyDescent="0.25">
      <c r="B41" s="68">
        <v>2</v>
      </c>
      <c r="C41" s="69" t="s">
        <v>766</v>
      </c>
      <c r="D41" s="299">
        <v>10649</v>
      </c>
      <c r="E41" s="9"/>
      <c r="F41" s="19" t="s">
        <v>774</v>
      </c>
    </row>
    <row r="42" spans="2:6" x14ac:dyDescent="0.25">
      <c r="B42" s="68">
        <v>3</v>
      </c>
      <c r="C42" s="69" t="s">
        <v>767</v>
      </c>
      <c r="D42" s="299">
        <v>1334343</v>
      </c>
      <c r="E42" s="282"/>
      <c r="F42" s="283" t="s">
        <v>772</v>
      </c>
    </row>
    <row r="43" spans="2:6" x14ac:dyDescent="0.25">
      <c r="B43" s="68">
        <v>4</v>
      </c>
      <c r="C43" s="69" t="s">
        <v>768</v>
      </c>
      <c r="D43" s="299">
        <v>27000</v>
      </c>
      <c r="E43" s="282"/>
      <c r="F43" s="283" t="s">
        <v>772</v>
      </c>
    </row>
    <row r="44" spans="2:6" hidden="1" x14ac:dyDescent="0.25">
      <c r="B44" s="68"/>
      <c r="C44" s="69"/>
      <c r="D44" s="299"/>
      <c r="E44" s="282"/>
      <c r="F44" s="283"/>
    </row>
    <row r="45" spans="2:6" hidden="1" x14ac:dyDescent="0.25">
      <c r="B45" s="68"/>
      <c r="C45" s="9"/>
      <c r="D45" s="299"/>
      <c r="E45" s="9"/>
      <c r="F45" s="19"/>
    </row>
    <row r="46" spans="2:6" hidden="1" x14ac:dyDescent="0.25">
      <c r="B46" s="68"/>
      <c r="C46" s="9"/>
      <c r="D46" s="299"/>
      <c r="E46" s="9"/>
      <c r="F46" s="19"/>
    </row>
    <row r="47" spans="2:6" x14ac:dyDescent="0.25">
      <c r="B47" s="68"/>
      <c r="C47" s="70" t="s">
        <v>256</v>
      </c>
      <c r="D47" s="299">
        <v>1398992</v>
      </c>
      <c r="E47" s="9"/>
      <c r="F47" s="19"/>
    </row>
  </sheetData>
  <mergeCells count="3">
    <mergeCell ref="B3:F5"/>
    <mergeCell ref="B9:F9"/>
    <mergeCell ref="B28:F28"/>
  </mergeCells>
  <pageMargins left="0.70866141732283472" right="0.70866141732283472" top="0.74803149606299213" bottom="0.74803149606299213" header="0.31496062992125984" footer="0.31496062992125984"/>
  <pageSetup paperSize="9" scale="82" orientation="landscape" r:id="rId1"/>
  <rowBreaks count="1" manualBreakCount="1">
    <brk id="27"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09C0-E124-4B5E-B31A-A1C630A5DD57}">
  <sheetPr codeName="Ark19">
    <pageSetUpPr fitToPage="1"/>
  </sheetPr>
  <dimension ref="A3:O15"/>
  <sheetViews>
    <sheetView showGridLines="0" zoomScaleNormal="100" workbookViewId="0">
      <selection activeCell="C11" sqref="C11:O15"/>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2" max="12" width="7.42578125" customWidth="1"/>
    <col min="13" max="13" width="13.140625" customWidth="1"/>
    <col min="14" max="14" width="11.42578125" customWidth="1"/>
    <col min="15" max="15" width="11.7109375" customWidth="1"/>
  </cols>
  <sheetData>
    <row r="3" spans="1:15" x14ac:dyDescent="0.25">
      <c r="B3" s="77" t="s">
        <v>260</v>
      </c>
    </row>
    <row r="4" spans="1:15" ht="18.75" x14ac:dyDescent="0.25">
      <c r="B4" s="37"/>
    </row>
    <row r="6" spans="1:15" x14ac:dyDescent="0.25">
      <c r="A6" s="3"/>
      <c r="B6" s="3"/>
      <c r="C6" s="78" t="s">
        <v>5</v>
      </c>
      <c r="D6" s="78" t="s">
        <v>6</v>
      </c>
      <c r="E6" s="78" t="s">
        <v>7</v>
      </c>
      <c r="F6" s="78" t="s">
        <v>43</v>
      </c>
      <c r="G6" s="78" t="s">
        <v>44</v>
      </c>
      <c r="H6" s="78" t="s">
        <v>109</v>
      </c>
      <c r="I6" s="78" t="s">
        <v>110</v>
      </c>
      <c r="J6" s="78" t="s">
        <v>111</v>
      </c>
      <c r="K6" s="78" t="s">
        <v>262</v>
      </c>
      <c r="L6" s="78" t="s">
        <v>263</v>
      </c>
      <c r="M6" s="78" t="s">
        <v>264</v>
      </c>
      <c r="N6" s="78" t="s">
        <v>265</v>
      </c>
      <c r="O6" s="78" t="s">
        <v>266</v>
      </c>
    </row>
    <row r="7" spans="1:15" ht="15.75" customHeight="1" x14ac:dyDescent="0.25">
      <c r="A7" s="3"/>
      <c r="B7" s="3"/>
      <c r="C7" s="495" t="s">
        <v>267</v>
      </c>
      <c r="D7" s="496"/>
      <c r="E7" s="495" t="s">
        <v>268</v>
      </c>
      <c r="F7" s="496"/>
      <c r="G7" s="492" t="s">
        <v>269</v>
      </c>
      <c r="H7" s="492" t="s">
        <v>270</v>
      </c>
      <c r="I7" s="495" t="s">
        <v>271</v>
      </c>
      <c r="J7" s="499"/>
      <c r="K7" s="499"/>
      <c r="L7" s="496"/>
      <c r="M7" s="492" t="s">
        <v>272</v>
      </c>
      <c r="N7" s="492" t="s">
        <v>273</v>
      </c>
      <c r="O7" s="492" t="s">
        <v>274</v>
      </c>
    </row>
    <row r="8" spans="1:15" x14ac:dyDescent="0.25">
      <c r="A8" s="3"/>
      <c r="B8" s="3"/>
      <c r="C8" s="497"/>
      <c r="D8" s="498"/>
      <c r="E8" s="497"/>
      <c r="F8" s="498"/>
      <c r="G8" s="493"/>
      <c r="H8" s="493"/>
      <c r="I8" s="497"/>
      <c r="J8" s="500"/>
      <c r="K8" s="500"/>
      <c r="L8" s="501"/>
      <c r="M8" s="493"/>
      <c r="N8" s="493"/>
      <c r="O8" s="493"/>
    </row>
    <row r="9" spans="1:15" ht="60" x14ac:dyDescent="0.25">
      <c r="A9" s="3"/>
      <c r="B9" s="3"/>
      <c r="C9" s="78" t="s">
        <v>275</v>
      </c>
      <c r="D9" s="78" t="s">
        <v>276</v>
      </c>
      <c r="E9" s="78" t="s">
        <v>277</v>
      </c>
      <c r="F9" s="78" t="s">
        <v>278</v>
      </c>
      <c r="G9" s="494"/>
      <c r="H9" s="494"/>
      <c r="I9" s="79" t="s">
        <v>279</v>
      </c>
      <c r="J9" s="79" t="s">
        <v>268</v>
      </c>
      <c r="K9" s="79" t="s">
        <v>280</v>
      </c>
      <c r="L9" s="80" t="s">
        <v>281</v>
      </c>
      <c r="M9" s="494"/>
      <c r="N9" s="494"/>
      <c r="O9" s="494"/>
    </row>
    <row r="10" spans="1:15" ht="24" x14ac:dyDescent="0.25">
      <c r="A10" s="81" t="s">
        <v>282</v>
      </c>
      <c r="B10" s="82" t="s">
        <v>283</v>
      </c>
      <c r="C10" s="83"/>
      <c r="D10" s="83"/>
      <c r="E10" s="83"/>
      <c r="F10" s="83"/>
      <c r="G10" s="83"/>
      <c r="H10" s="83"/>
      <c r="I10" s="83"/>
      <c r="J10" s="83"/>
      <c r="K10" s="83"/>
      <c r="L10" s="83"/>
      <c r="M10" s="83"/>
      <c r="N10" s="84"/>
      <c r="O10" s="84"/>
    </row>
    <row r="11" spans="1:15" x14ac:dyDescent="0.25">
      <c r="A11" s="85"/>
      <c r="B11" s="86" t="s">
        <v>737</v>
      </c>
      <c r="C11" s="372">
        <v>6367.8052263599993</v>
      </c>
      <c r="D11" s="372"/>
      <c r="E11" s="372">
        <v>3181.9215147499999</v>
      </c>
      <c r="F11" s="372">
        <v>0</v>
      </c>
      <c r="G11" s="372">
        <v>0</v>
      </c>
      <c r="H11" s="373">
        <v>9549.7267411100001</v>
      </c>
      <c r="I11" s="372">
        <v>324.07085151999996</v>
      </c>
      <c r="J11" s="372">
        <v>16.791030960000001</v>
      </c>
      <c r="K11" s="372">
        <v>0</v>
      </c>
      <c r="L11" s="372">
        <v>340.86188247999996</v>
      </c>
      <c r="M11" s="373">
        <v>4260.7735309999998</v>
      </c>
      <c r="N11" s="382">
        <v>0.99856493999999996</v>
      </c>
      <c r="O11" s="382">
        <v>0.02</v>
      </c>
    </row>
    <row r="12" spans="1:15" x14ac:dyDescent="0.25">
      <c r="A12" s="85"/>
      <c r="B12" s="86" t="s">
        <v>738</v>
      </c>
      <c r="C12" s="372">
        <v>2.3208162999999997</v>
      </c>
      <c r="D12" s="372"/>
      <c r="E12" s="372">
        <v>0</v>
      </c>
      <c r="F12" s="372">
        <v>0</v>
      </c>
      <c r="G12" s="372">
        <v>0</v>
      </c>
      <c r="H12" s="373">
        <v>2.3208162999999997</v>
      </c>
      <c r="I12" s="372">
        <v>0.12740750000000001</v>
      </c>
      <c r="J12" s="372">
        <v>0</v>
      </c>
      <c r="K12" s="372">
        <v>0</v>
      </c>
      <c r="L12" s="372">
        <v>0.12740750000000001</v>
      </c>
      <c r="M12" s="373">
        <v>1.59259375</v>
      </c>
      <c r="N12" s="382">
        <v>3.9258290000000003E-4</v>
      </c>
      <c r="O12" s="382">
        <v>0.02</v>
      </c>
    </row>
    <row r="13" spans="1:15" x14ac:dyDescent="0.25">
      <c r="A13" s="85"/>
      <c r="B13" s="86" t="s">
        <v>739</v>
      </c>
      <c r="C13" s="372">
        <v>2.5442886800000002</v>
      </c>
      <c r="D13" s="372"/>
      <c r="E13" s="372">
        <v>0</v>
      </c>
      <c r="F13" s="372">
        <v>0</v>
      </c>
      <c r="G13" s="372">
        <v>0</v>
      </c>
      <c r="H13" s="373">
        <v>2.5442886800000002</v>
      </c>
      <c r="I13" s="372">
        <v>0.15265732000000001</v>
      </c>
      <c r="J13" s="372">
        <v>0</v>
      </c>
      <c r="K13" s="372">
        <v>0</v>
      </c>
      <c r="L13" s="372">
        <v>0.15265732000000001</v>
      </c>
      <c r="M13" s="373">
        <v>1.9082165000000002</v>
      </c>
      <c r="N13" s="382">
        <v>4.7038560000000002E-4</v>
      </c>
      <c r="O13" s="382">
        <v>0</v>
      </c>
    </row>
    <row r="14" spans="1:15" x14ac:dyDescent="0.25">
      <c r="A14" s="85"/>
      <c r="B14" s="86" t="s">
        <v>740</v>
      </c>
      <c r="C14" s="372">
        <v>0.31925700000000001</v>
      </c>
      <c r="D14" s="372"/>
      <c r="E14" s="372">
        <v>0</v>
      </c>
      <c r="F14" s="372">
        <v>0</v>
      </c>
      <c r="G14" s="372">
        <v>0</v>
      </c>
      <c r="H14" s="373">
        <v>0.31925700000000001</v>
      </c>
      <c r="I14" s="372">
        <v>1.5731749999999999E-2</v>
      </c>
      <c r="J14" s="372">
        <v>0</v>
      </c>
      <c r="K14" s="372">
        <v>0</v>
      </c>
      <c r="L14" s="372">
        <v>1.5731749999999999E-2</v>
      </c>
      <c r="M14" s="373">
        <v>0.196646875</v>
      </c>
      <c r="N14" s="382">
        <v>4.8474499999999998E-5</v>
      </c>
      <c r="O14" s="382">
        <v>0</v>
      </c>
    </row>
    <row r="15" spans="1:15" x14ac:dyDescent="0.25">
      <c r="A15" s="88" t="s">
        <v>284</v>
      </c>
      <c r="B15" s="87" t="s">
        <v>42</v>
      </c>
      <c r="C15" s="372">
        <v>6376.1255750600003</v>
      </c>
      <c r="D15" s="372"/>
      <c r="E15" s="372">
        <v>3181.9215147499999</v>
      </c>
      <c r="F15" s="372">
        <v>0</v>
      </c>
      <c r="G15" s="372">
        <v>0</v>
      </c>
      <c r="H15" s="373">
        <v>9558.0470898099993</v>
      </c>
      <c r="I15" s="372">
        <v>324.53658098</v>
      </c>
      <c r="J15" s="372">
        <v>16.791030960000001</v>
      </c>
      <c r="K15" s="372">
        <v>0</v>
      </c>
      <c r="L15" s="372">
        <v>341.32761194</v>
      </c>
      <c r="M15" s="373">
        <v>4266.5951492499998</v>
      </c>
      <c r="N15" s="382">
        <v>1</v>
      </c>
      <c r="O15" s="383"/>
    </row>
  </sheetData>
  <mergeCells count="8">
    <mergeCell ref="N7:N9"/>
    <mergeCell ref="O7:O9"/>
    <mergeCell ref="C7:D8"/>
    <mergeCell ref="E7:F8"/>
    <mergeCell ref="G7:G9"/>
    <mergeCell ref="H7:H9"/>
    <mergeCell ref="I7:L8"/>
    <mergeCell ref="M7:M9"/>
  </mergeCells>
  <conditionalFormatting sqref="C10:G11 I10:M11">
    <cfRule type="cellIs" dxfId="21" priority="22" stopIfTrue="1" operator="lessThan">
      <formula>0</formula>
    </cfRule>
  </conditionalFormatting>
  <conditionalFormatting sqref="O15">
    <cfRule type="cellIs" dxfId="20" priority="21" stopIfTrue="1" operator="lessThan">
      <formula>0</formula>
    </cfRule>
  </conditionalFormatting>
  <conditionalFormatting sqref="N11">
    <cfRule type="cellIs" dxfId="19" priority="20" stopIfTrue="1" operator="lessThan">
      <formula>0</formula>
    </cfRule>
  </conditionalFormatting>
  <conditionalFormatting sqref="O11">
    <cfRule type="cellIs" dxfId="18" priority="19" stopIfTrue="1" operator="lessThan">
      <formula>0</formula>
    </cfRule>
  </conditionalFormatting>
  <conditionalFormatting sqref="H10:H11">
    <cfRule type="cellIs" dxfId="17" priority="18" stopIfTrue="1" operator="lessThan">
      <formula>0</formula>
    </cfRule>
  </conditionalFormatting>
  <conditionalFormatting sqref="C12:G12 I12:M12">
    <cfRule type="cellIs" dxfId="16" priority="17" stopIfTrue="1" operator="lessThan">
      <formula>0</formula>
    </cfRule>
  </conditionalFormatting>
  <conditionalFormatting sqref="N12">
    <cfRule type="cellIs" dxfId="15" priority="16" stopIfTrue="1" operator="lessThan">
      <formula>0</formula>
    </cfRule>
  </conditionalFormatting>
  <conditionalFormatting sqref="O12">
    <cfRule type="cellIs" dxfId="14" priority="15" stopIfTrue="1" operator="lessThan">
      <formula>0</formula>
    </cfRule>
  </conditionalFormatting>
  <conditionalFormatting sqref="H12">
    <cfRule type="cellIs" dxfId="13" priority="14" stopIfTrue="1" operator="lessThan">
      <formula>0</formula>
    </cfRule>
  </conditionalFormatting>
  <conditionalFormatting sqref="C13:G13 I13:M13">
    <cfRule type="cellIs" dxfId="12" priority="13" stopIfTrue="1" operator="lessThan">
      <formula>0</formula>
    </cfRule>
  </conditionalFormatting>
  <conditionalFormatting sqref="N13">
    <cfRule type="cellIs" dxfId="11" priority="12" stopIfTrue="1" operator="lessThan">
      <formula>0</formula>
    </cfRule>
  </conditionalFormatting>
  <conditionalFormatting sqref="O13">
    <cfRule type="cellIs" dxfId="10" priority="11" stopIfTrue="1" operator="lessThan">
      <formula>0</formula>
    </cfRule>
  </conditionalFormatting>
  <conditionalFormatting sqref="H13">
    <cfRule type="cellIs" dxfId="9" priority="10" stopIfTrue="1" operator="lessThan">
      <formula>0</formula>
    </cfRule>
  </conditionalFormatting>
  <conditionalFormatting sqref="C14:G14 I14:M14">
    <cfRule type="cellIs" dxfId="8" priority="9" stopIfTrue="1" operator="lessThan">
      <formula>0</formula>
    </cfRule>
  </conditionalFormatting>
  <conditionalFormatting sqref="N14">
    <cfRule type="cellIs" dxfId="7" priority="8" stopIfTrue="1" operator="lessThan">
      <formula>0</formula>
    </cfRule>
  </conditionalFormatting>
  <conditionalFormatting sqref="O14">
    <cfRule type="cellIs" dxfId="6" priority="7" stopIfTrue="1" operator="lessThan">
      <formula>0</formula>
    </cfRule>
  </conditionalFormatting>
  <conditionalFormatting sqref="H14">
    <cfRule type="cellIs" dxfId="5" priority="6" stopIfTrue="1" operator="lessThan">
      <formula>0</formula>
    </cfRule>
  </conditionalFormatting>
  <conditionalFormatting sqref="C15:G15 I15:M15">
    <cfRule type="cellIs" dxfId="4" priority="3" stopIfTrue="1" operator="lessThan">
      <formula>0</formula>
    </cfRule>
  </conditionalFormatting>
  <conditionalFormatting sqref="N15">
    <cfRule type="cellIs" dxfId="3" priority="2" stopIfTrue="1" operator="lessThan">
      <formula>0</formula>
    </cfRule>
  </conditionalFormatting>
  <conditionalFormatting sqref="H15">
    <cfRule type="cellIs" dxfId="2" priority="1" stopIfTrue="1" operator="lessThan">
      <formula>0</formula>
    </cfRule>
  </conditionalFormatting>
  <pageMargins left="0.11811023622047245" right="0.11811023622047245" top="0.74803149606299213" bottom="0.74803149606299213" header="0.31496062992125984" footer="0.31496062992125984"/>
  <pageSetup paperSize="9" scale="6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8387-6818-4CD6-81CC-EDC011A88B17}">
  <sheetPr codeName="Ark20"/>
  <dimension ref="B1:D9"/>
  <sheetViews>
    <sheetView showGridLines="0" zoomScaleNormal="100" workbookViewId="0">
      <selection activeCell="D7" sqref="D7:D9"/>
    </sheetView>
  </sheetViews>
  <sheetFormatPr defaultColWidth="9.140625" defaultRowHeight="15" x14ac:dyDescent="0.25"/>
  <cols>
    <col min="3" max="3" width="55.28515625" customWidth="1"/>
    <col min="4" max="4" width="22" customWidth="1"/>
    <col min="5" max="5" width="10.5703125"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33"/>
    </row>
    <row r="3" spans="2:4" ht="18.75" x14ac:dyDescent="0.3">
      <c r="B3" s="33" t="s">
        <v>261</v>
      </c>
    </row>
    <row r="6" spans="2:4" x14ac:dyDescent="0.25">
      <c r="D6" s="38" t="s">
        <v>5</v>
      </c>
    </row>
    <row r="7" spans="2:4" x14ac:dyDescent="0.25">
      <c r="B7" s="89">
        <v>1</v>
      </c>
      <c r="C7" s="90" t="s">
        <v>51</v>
      </c>
      <c r="D7" s="374">
        <v>5113.4263470975011</v>
      </c>
    </row>
    <row r="8" spans="2:4" x14ac:dyDescent="0.25">
      <c r="B8" s="89">
        <v>2</v>
      </c>
      <c r="C8" s="90" t="s">
        <v>285</v>
      </c>
      <c r="D8" s="424">
        <v>0.02</v>
      </c>
    </row>
    <row r="9" spans="2:4" x14ac:dyDescent="0.25">
      <c r="B9" s="89">
        <v>3</v>
      </c>
      <c r="C9" s="90" t="s">
        <v>286</v>
      </c>
      <c r="D9" s="374">
        <v>102.26852694195003</v>
      </c>
    </row>
  </sheetData>
  <conditionalFormatting sqref="D7:D9">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24</vt:i4>
      </vt:variant>
      <vt:variant>
        <vt:lpstr>Navngivne områder</vt:lpstr>
      </vt:variant>
      <vt:variant>
        <vt:i4>29</vt:i4>
      </vt:variant>
    </vt:vector>
  </HeadingPairs>
  <TitlesOfParts>
    <vt:vector size="53" baseType="lpstr">
      <vt:lpstr>Indledning</vt:lpstr>
      <vt:lpstr>Erklæring</vt:lpstr>
      <vt:lpstr>Index</vt:lpstr>
      <vt:lpstr>EU OV1</vt:lpstr>
      <vt:lpstr>EU KM1</vt:lpstr>
      <vt:lpstr>Skema EU CC1</vt:lpstr>
      <vt:lpstr>Skema EU CC2 </vt:lpstr>
      <vt:lpstr>EU CCyB1</vt:lpstr>
      <vt:lpstr>EU CCyB2</vt:lpstr>
      <vt:lpstr>EU LR1 - LRSum</vt:lpstr>
      <vt:lpstr>EU LR2 - LRCom</vt:lpstr>
      <vt:lpstr>EU LR3 - LRSpl</vt:lpstr>
      <vt:lpstr>EU LIQ1</vt:lpstr>
      <vt:lpstr>EU LIQ2</vt:lpstr>
      <vt:lpstr>EU CR4</vt:lpstr>
      <vt:lpstr>EU CR5</vt:lpstr>
      <vt:lpstr>Skema EU CCR1</vt:lpstr>
      <vt:lpstr>Skema EU CCR2</vt:lpstr>
      <vt:lpstr>Skema EU CCR3</vt:lpstr>
      <vt:lpstr>EU MR1</vt:lpstr>
      <vt:lpstr>Skema EU OR1</vt:lpstr>
      <vt:lpstr>REM1</vt:lpstr>
      <vt:lpstr>REM5</vt:lpstr>
      <vt:lpstr>Skema EU AE1</vt:lpstr>
      <vt:lpstr>'EU MR1'!_ftn1</vt:lpstr>
      <vt:lpstr>'EU MR1'!_ftnref1</vt:lpstr>
      <vt:lpstr>'EU CCyB1'!Print_Area</vt:lpstr>
      <vt:lpstr>'EU CCyB2'!Print_Area</vt:lpstr>
      <vt:lpstr>'EU CR5'!Print_Area</vt:lpstr>
      <vt:lpstr>'EU KM1'!Print_Area</vt:lpstr>
      <vt:lpstr>'EU LIQ1'!Print_Area</vt:lpstr>
      <vt:lpstr>'EU LIQ2'!Print_Area</vt:lpstr>
      <vt:lpstr>'EU LR1 - LRSum'!Print_Area</vt:lpstr>
      <vt:lpstr>'EU LR2 - LRCom'!Print_Area</vt:lpstr>
      <vt:lpstr>'EU LR3 - LRSpl'!Print_Area</vt:lpstr>
      <vt:lpstr>'EU OV1'!Print_Area</vt:lpstr>
      <vt:lpstr>Indledning!Print_Area</vt:lpstr>
      <vt:lpstr>'REM1'!Print_Area</vt:lpstr>
      <vt:lpstr>'Skema EU CC1'!Print_Area</vt:lpstr>
      <vt:lpstr>'Skema EU CC2 '!Print_Area</vt:lpstr>
      <vt:lpstr>'Skema EU CCR2'!Print_Area</vt:lpstr>
      <vt:lpstr>'Skema EU CC1'!Print_Titles</vt:lpstr>
      <vt:lpstr>'EU CCyB1'!Udskriftsområde</vt:lpstr>
      <vt:lpstr>'EU CCyB2'!Udskriftsområde</vt:lpstr>
      <vt:lpstr>'EU CR5'!Udskriftsområde</vt:lpstr>
      <vt:lpstr>'EU KM1'!Udskriftsområde</vt:lpstr>
      <vt:lpstr>'EU LIQ1'!Udskriftsområde</vt:lpstr>
      <vt:lpstr>'EU LR1 - LRSum'!Udskriftsområde</vt:lpstr>
      <vt:lpstr>'EU LR3 - LRSpl'!Udskriftsområde</vt:lpstr>
      <vt:lpstr>Indledning!Udskriftsområde</vt:lpstr>
      <vt:lpstr>'Skema EU CC1'!Udskriftsområde</vt:lpstr>
      <vt:lpstr>'Skema EU CC2 '!Udskriftsområde</vt:lpstr>
      <vt:lpstr>'Skema EU OR1'!Udskriftsområde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2023-02-09T11:32:41Z</dcterms:modified>
</cp:coreProperties>
</file>